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365frrqutneduar-my.sharepoint.com/personal/afolla_comunidad_frrq_utn_edu_ar/Documents/UTN/MFyMF/2025/02 Prácticos/"/>
    </mc:Choice>
  </mc:AlternateContent>
  <xr:revisionPtr revIDLastSave="568" documentId="8_{45E64ABE-4168-4E36-BF81-19A769B5E090}" xr6:coauthVersionLast="47" xr6:coauthVersionMax="47" xr10:uidLastSave="{1FF2246A-DB44-40FC-AC04-880B263AAA8F}"/>
  <bookViews>
    <workbookView xWindow="-120" yWindow="-120" windowWidth="24240" windowHeight="13290" tabRatio="520" xr2:uid="{00000000-000D-0000-FFFF-FFFF00000000}"/>
  </bookViews>
  <sheets>
    <sheet name="Carátula" sheetId="13" r:id="rId1"/>
    <sheet name="Fórmulas" sheetId="17" state="hidden" r:id="rId2"/>
    <sheet name="Ejercicios" sheetId="14" r:id="rId3"/>
  </sheets>
  <definedNames>
    <definedName name="_xlnm.Print_Area" localSheetId="0">Carátula!$A$1:$H$24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9" i="14" l="1"/>
  <c r="A89" i="14"/>
  <c r="A88" i="14"/>
  <c r="G56" i="14"/>
  <c r="F56" i="14"/>
  <c r="E56" i="14"/>
  <c r="H56" i="14" s="1"/>
  <c r="I56" i="14" s="1"/>
  <c r="D56" i="14"/>
</calcChain>
</file>

<file path=xl/sharedStrings.xml><?xml version="1.0" encoding="utf-8"?>
<sst xmlns="http://schemas.openxmlformats.org/spreadsheetml/2006/main" count="54" uniqueCount="52">
  <si>
    <t>UNIVERSIDAD TECNOLÓGICA NACIONAL</t>
  </si>
  <si>
    <t>FACULTAD REGIONAL RECONQUISTA</t>
  </si>
  <si>
    <t>INGENIERÍA ELECTROMECÁNICA</t>
  </si>
  <si>
    <t>Ing. Silvina Zamar</t>
  </si>
  <si>
    <r>
      <t xml:space="preserve">Año: </t>
    </r>
    <r>
      <rPr>
        <b/>
        <sz val="12"/>
        <color theme="1"/>
        <rFont val="Arial"/>
        <family val="2"/>
      </rPr>
      <t>4º</t>
    </r>
  </si>
  <si>
    <t xml:space="preserve">Asignatura: </t>
  </si>
  <si>
    <t>Ing. Alejandro Folla</t>
  </si>
  <si>
    <t>Mecánica de los Fluidos y Máquinas Fluidodinámicas</t>
  </si>
  <si>
    <t>Cátedra:</t>
  </si>
  <si>
    <r>
      <t>Estudiante/s:</t>
    </r>
    <r>
      <rPr>
        <b/>
        <sz val="12"/>
        <color theme="1"/>
        <rFont val="Arial"/>
        <family val="2"/>
      </rPr>
      <t xml:space="preserve"> </t>
    </r>
  </si>
  <si>
    <t>**Estudiante 1**</t>
  </si>
  <si>
    <t>**Estudiante 2**</t>
  </si>
  <si>
    <t>FÓRMULAS Y PRINCIPIOS BÁSICOS</t>
  </si>
  <si>
    <t>UNIDAD 8: AFORO Y CONTROL EN EL LÍQUIDO REAL</t>
  </si>
  <si>
    <t>Diseño Curricular 1995 modif. - ORDENANZA N°1029</t>
  </si>
  <si>
    <t>Profesora Asociada</t>
  </si>
  <si>
    <t>Profesor Adjunto/Resp. Laborat.</t>
  </si>
  <si>
    <t>UNIDAD 11: BOMBAS CENTRÍFUGAS</t>
  </si>
  <si>
    <t xml:space="preserve">TRABAJO PRÁCTICO N° 11.2: </t>
  </si>
  <si>
    <t>UNIDAD 11:  BOMBA CENTRIFUGAS</t>
  </si>
  <si>
    <t>Teoría de similitud aplicada a la bomba centrifuga</t>
  </si>
  <si>
    <t>PROBLEMA 11.7</t>
  </si>
  <si>
    <t>De la curva del catálogo EBARA para la bomba 65-200/18.5, y 50Hz obtener las curvas semejantes para 45Hz y comparar ambas gráficamente.</t>
  </si>
  <si>
    <t>Para una bomba centrífuga, el fabricante suministra la tabla de datos de altura de elevación con respecto al caudal de bombeo. Con dichos datos trazar a escala la curva H = f(Q) para dos bombas de iguales características trabajando:
a) en serie
b) en paralelo</t>
  </si>
  <si>
    <t>PROBLEMA 11.8</t>
  </si>
  <si>
    <t>Caudal Q [L/s]</t>
  </si>
  <si>
    <t>Altura Hm [m]</t>
  </si>
  <si>
    <t>En el ensayo de funcionamiento de una bomba centrífuga se han obtenido los valores de Hm = f(Q) indicados en la tabla.
Construir la curva Hm = f(Q), cuando la misma trabaja conjunto con una bomba de las características indicadas en el problema 11.8:
a) en serie
b) en paralelo</t>
  </si>
  <si>
    <t>PROBLEMA 11.9</t>
  </si>
  <si>
    <t>Caudal BB2 Q [L/s]</t>
  </si>
  <si>
    <t>Altura BB2 Hm [m]</t>
  </si>
  <si>
    <t>Una bomba de 15 cm de diámetro suministra 5200 L/min contra una altura de carga de 22,5 m cuando gira a 1750 rpm. 
En la Figura se representan las curvas altura de carga-caudal y rendimiento-caudal. 
Para una bomba de 20 cm geométricamente semejante girando a 1450 rpm y suministrando 6300 L/min, determinar: 
(a) la altura de carga probable desarrollada por la bomba de 20 cm._x000B_(b) Suponiendo una curva de rendimiento semejante para la bomba de 20 cm, ¿qué potencia será requerida para tener el caudal de 6300 L/min?</t>
  </si>
  <si>
    <t>PROBLEMA 11.10</t>
  </si>
  <si>
    <t>Bomba de 15 cm a 1750 rpm</t>
  </si>
  <si>
    <t>Bomba de 20 cm a 1450 rpm</t>
  </si>
  <si>
    <t>Caudal BB1 Q1 [L/min]</t>
  </si>
  <si>
    <t>Altura BB1 Hm [m]</t>
  </si>
  <si>
    <t>Rendimiento BB1</t>
  </si>
  <si>
    <t>Pot. Motor BB1 [Kw]</t>
  </si>
  <si>
    <t>Caudal BB2 Q [L/min]</t>
  </si>
  <si>
    <t>Rendimiento BB2</t>
  </si>
  <si>
    <t>Pot. Motor BB2 [Kw]</t>
  </si>
  <si>
    <t>Pot. Motor BB2 [CV]</t>
  </si>
  <si>
    <t>D1 [cm]</t>
  </si>
  <si>
    <t>N1 [rpm]</t>
  </si>
  <si>
    <t>D2 [cm]</t>
  </si>
  <si>
    <t>N2 [rpm]</t>
  </si>
  <si>
    <t>Densidad</t>
  </si>
  <si>
    <t>Del catálogo EBARA para la bomba 65-200/18.5 con diámetro de rodete 201mm obtener las curvas semejantes y comparar gráficamente para las bombas de la mimsa familia:
a) 65-200/15, rodete 190mm
b) 65-200/22, rodete 212mm</t>
  </si>
  <si>
    <t>D1 [mm]</t>
  </si>
  <si>
    <t>PROBLEMA 11.11</t>
  </si>
  <si>
    <t>PROBLEMA 11.12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</si>
</sst>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indexed="62"/>
      <name val="Arial"/>
      <family val="2"/>
    </font>
    <font>
      <b/>
      <sz val="18"/>
      <color theme="1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8" fillId="0" borderId="0" xfId="0" applyFont="1" applyAlignment="1">
      <alignment horizontal="justify" vertical="top" wrapText="1"/>
    </xf>
    <xf numFmtId="0" fontId="1" fillId="0" borderId="0" xfId="0" applyFont="1"/>
    <xf numFmtId="0" fontId="1" fillId="0" borderId="0" xfId="0" applyFont="1" applyAlignment="1">
      <alignment wrapText="1"/>
    </xf>
    <xf numFmtId="0" fontId="5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vertical="top"/>
    </xf>
    <xf numFmtId="164" fontId="3" fillId="0" borderId="0" xfId="1" applyNumberFormat="1" applyFont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top" wrapText="1"/>
    </xf>
    <xf numFmtId="0" fontId="10" fillId="0" borderId="0" xfId="0" applyFont="1" applyAlignment="1">
      <alignment wrapText="1"/>
    </xf>
    <xf numFmtId="0" fontId="10" fillId="0" borderId="0" xfId="0" applyFont="1"/>
    <xf numFmtId="0" fontId="0" fillId="0" borderId="0" xfId="0" applyAlignment="1">
      <alignment vertical="top" wrapText="1"/>
    </xf>
    <xf numFmtId="165" fontId="0" fillId="0" borderId="0" xfId="0" applyNumberFormat="1"/>
    <xf numFmtId="9" fontId="0" fillId="0" borderId="0" xfId="0" applyNumberFormat="1"/>
    <xf numFmtId="165" fontId="10" fillId="0" borderId="0" xfId="0" applyNumberFormat="1" applyFont="1"/>
    <xf numFmtId="9" fontId="10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000080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3</xdr:row>
      <xdr:rowOff>133350</xdr:rowOff>
    </xdr:from>
    <xdr:to>
      <xdr:col>4</xdr:col>
      <xdr:colOff>352425</xdr:colOff>
      <xdr:row>8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0" y="600075"/>
          <a:ext cx="714375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266701</xdr:colOff>
      <xdr:row>4</xdr:row>
      <xdr:rowOff>19050</xdr:rowOff>
    </xdr:from>
    <xdr:ext cx="2305526" cy="1790700"/>
    <xdr:pic>
      <xdr:nvPicPr>
        <xdr:cNvPr id="2" name="Imagen 10">
          <a:extLst>
            <a:ext uri="{FF2B5EF4-FFF2-40B4-BE49-F238E27FC236}">
              <a16:creationId xmlns:a16="http://schemas.microsoft.com/office/drawing/2014/main" id="{3F96BD8B-3659-4783-91BF-6C1E5F6AF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1" y="794657"/>
          <a:ext cx="2305526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2589062</xdr:colOff>
      <xdr:row>4</xdr:row>
      <xdr:rowOff>152399</xdr:rowOff>
    </xdr:from>
    <xdr:ext cx="3135463" cy="6093280"/>
    <xdr:pic>
      <xdr:nvPicPr>
        <xdr:cNvPr id="3" name="Imagen 2">
          <a:extLst>
            <a:ext uri="{FF2B5EF4-FFF2-40B4-BE49-F238E27FC236}">
              <a16:creationId xmlns:a16="http://schemas.microsoft.com/office/drawing/2014/main" id="{0AE43202-D6A2-47A4-8AA0-B20231ECC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9062" y="928006"/>
          <a:ext cx="3135463" cy="6093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59</xdr:row>
      <xdr:rowOff>19050</xdr:rowOff>
    </xdr:from>
    <xdr:to>
      <xdr:col>7</xdr:col>
      <xdr:colOff>381000</xdr:colOff>
      <xdr:row>79</xdr:row>
      <xdr:rowOff>68128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842EEAA-F8AE-4526-B591-B82AFE354D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588"/>
        <a:stretch/>
      </xdr:blipFill>
      <xdr:spPr bwMode="auto">
        <a:xfrm>
          <a:off x="85725" y="12192000"/>
          <a:ext cx="4295775" cy="3706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31"/>
  <sheetViews>
    <sheetView tabSelected="1" zoomScale="115" zoomScaleNormal="115" workbookViewId="0">
      <selection activeCell="A93" sqref="A93:B107"/>
    </sheetView>
  </sheetViews>
  <sheetFormatPr baseColWidth="10" defaultColWidth="10.5703125" defaultRowHeight="15" x14ac:dyDescent="0.25"/>
  <cols>
    <col min="1" max="8" width="10.5703125" style="1"/>
  </cols>
  <sheetData>
    <row r="2" spans="1:8" ht="23.25" x14ac:dyDescent="0.25">
      <c r="A2" s="17" t="s">
        <v>0</v>
      </c>
      <c r="B2" s="17"/>
      <c r="C2" s="17"/>
      <c r="D2" s="17"/>
      <c r="E2" s="17"/>
      <c r="F2" s="17"/>
      <c r="G2" s="17"/>
      <c r="H2" s="17"/>
    </row>
    <row r="3" spans="1:8" ht="23.25" x14ac:dyDescent="0.25">
      <c r="A3" s="17" t="s">
        <v>1</v>
      </c>
      <c r="B3" s="17"/>
      <c r="C3" s="17"/>
      <c r="D3" s="17"/>
      <c r="E3" s="17"/>
      <c r="F3" s="17"/>
      <c r="G3" s="17"/>
      <c r="H3" s="17"/>
    </row>
    <row r="4" spans="1:8" ht="15" customHeight="1" x14ac:dyDescent="0.25">
      <c r="A4" s="17"/>
      <c r="B4" s="17"/>
      <c r="C4" s="17"/>
      <c r="D4" s="17"/>
      <c r="E4" s="17"/>
      <c r="F4" s="17"/>
      <c r="G4" s="17"/>
      <c r="H4" s="17"/>
    </row>
    <row r="5" spans="1:8" ht="15" customHeight="1" x14ac:dyDescent="0.25">
      <c r="A5" s="21"/>
      <c r="B5" s="21"/>
      <c r="C5" s="21"/>
      <c r="D5" s="21"/>
      <c r="E5" s="21"/>
      <c r="F5" s="21"/>
      <c r="G5" s="21"/>
      <c r="H5" s="21"/>
    </row>
    <row r="6" spans="1:8" ht="15" customHeight="1" x14ac:dyDescent="0.25"/>
    <row r="7" spans="1:8" ht="15" customHeight="1" x14ac:dyDescent="0.25"/>
    <row r="8" spans="1:8" ht="15" customHeight="1" x14ac:dyDescent="0.25"/>
    <row r="9" spans="1:8" ht="15" customHeight="1" x14ac:dyDescent="0.25">
      <c r="A9" s="4"/>
      <c r="B9" s="4"/>
      <c r="C9" s="4"/>
      <c r="D9" s="4"/>
      <c r="E9" s="4"/>
      <c r="F9" s="4"/>
      <c r="G9" s="4"/>
      <c r="H9" s="4"/>
    </row>
    <row r="10" spans="1:8" ht="23.25" x14ac:dyDescent="0.25">
      <c r="A10" s="17" t="s">
        <v>2</v>
      </c>
      <c r="B10" s="17"/>
      <c r="C10" s="17"/>
      <c r="D10" s="17"/>
      <c r="E10" s="17"/>
      <c r="F10" s="17"/>
      <c r="G10" s="17"/>
      <c r="H10" s="17"/>
    </row>
    <row r="11" spans="1:8" ht="15" customHeight="1" x14ac:dyDescent="0.25">
      <c r="A11" s="19"/>
      <c r="B11" s="19"/>
      <c r="C11" s="19"/>
      <c r="D11" s="19"/>
      <c r="E11" s="19"/>
      <c r="F11" s="19"/>
      <c r="G11" s="19"/>
      <c r="H11" s="19"/>
    </row>
    <row r="12" spans="1:8" ht="15" customHeight="1" x14ac:dyDescent="0.25">
      <c r="A12" s="2" t="s">
        <v>4</v>
      </c>
      <c r="B12" s="2"/>
      <c r="C12" s="22" t="s">
        <v>14</v>
      </c>
      <c r="D12" s="22"/>
      <c r="E12" s="22"/>
      <c r="F12" s="22"/>
      <c r="G12" s="22"/>
      <c r="H12" s="22"/>
    </row>
    <row r="13" spans="1:8" ht="15" customHeight="1" x14ac:dyDescent="0.25">
      <c r="A13" s="20"/>
      <c r="B13" s="20"/>
      <c r="C13" s="20"/>
      <c r="D13" s="20"/>
      <c r="E13" s="20"/>
      <c r="F13" s="20"/>
      <c r="G13" s="20"/>
      <c r="H13" s="20"/>
    </row>
    <row r="14" spans="1:8" ht="15" customHeight="1" x14ac:dyDescent="0.25">
      <c r="A14" s="2" t="s">
        <v>5</v>
      </c>
      <c r="B14" s="2"/>
      <c r="C14" s="18" t="s">
        <v>7</v>
      </c>
      <c r="D14" s="18"/>
      <c r="E14" s="18"/>
      <c r="F14" s="18"/>
      <c r="G14" s="18"/>
      <c r="H14" s="18"/>
    </row>
    <row r="15" spans="1:8" ht="15" customHeight="1" x14ac:dyDescent="0.25">
      <c r="A15" s="20"/>
      <c r="B15" s="20"/>
      <c r="C15" s="20"/>
      <c r="D15" s="20"/>
      <c r="E15" s="20"/>
      <c r="F15" s="20"/>
      <c r="G15" s="20"/>
      <c r="H15" s="20"/>
    </row>
    <row r="16" spans="1:8" ht="15" customHeight="1" x14ac:dyDescent="0.25">
      <c r="A16" s="20" t="s">
        <v>8</v>
      </c>
      <c r="B16" s="20"/>
      <c r="C16" s="20"/>
      <c r="D16" s="20"/>
      <c r="E16" s="20"/>
      <c r="F16" s="20"/>
      <c r="G16" s="20"/>
      <c r="H16" s="20"/>
    </row>
    <row r="17" spans="1:8" ht="15" customHeight="1" x14ac:dyDescent="0.25">
      <c r="A17"/>
      <c r="B17" s="24" t="s">
        <v>15</v>
      </c>
      <c r="C17" s="24"/>
      <c r="D17" s="24"/>
      <c r="E17" s="24" t="s">
        <v>3</v>
      </c>
      <c r="F17" s="24"/>
      <c r="G17" s="24"/>
      <c r="H17" s="24"/>
    </row>
    <row r="18" spans="1:8" ht="15" customHeight="1" x14ac:dyDescent="0.25">
      <c r="A18"/>
      <c r="B18" s="24" t="s">
        <v>16</v>
      </c>
      <c r="C18" s="24"/>
      <c r="D18" s="24"/>
      <c r="E18" s="24" t="s">
        <v>6</v>
      </c>
      <c r="F18" s="24"/>
      <c r="G18" s="24"/>
      <c r="H18" s="24"/>
    </row>
    <row r="19" spans="1:8" ht="15" customHeight="1" x14ac:dyDescent="0.25">
      <c r="A19" s="2"/>
      <c r="B19" s="2"/>
      <c r="C19" s="2"/>
      <c r="D19" s="2"/>
      <c r="E19" s="2"/>
      <c r="F19" s="2"/>
      <c r="G19" s="2"/>
      <c r="H19" s="2"/>
    </row>
    <row r="20" spans="1:8" ht="15" customHeight="1" x14ac:dyDescent="0.25">
      <c r="A20" s="23" t="s">
        <v>19</v>
      </c>
      <c r="B20" s="23"/>
      <c r="C20" s="23"/>
      <c r="D20" s="23"/>
      <c r="E20" s="23"/>
      <c r="F20" s="23"/>
      <c r="G20" s="23"/>
      <c r="H20" s="23"/>
    </row>
    <row r="21" spans="1:8" ht="15" customHeight="1" x14ac:dyDescent="0.25">
      <c r="A21" s="5"/>
      <c r="B21" s="5"/>
      <c r="C21" s="5"/>
      <c r="D21" s="5"/>
      <c r="E21" s="5"/>
      <c r="F21" s="5"/>
      <c r="G21" s="5"/>
      <c r="H21" s="5"/>
    </row>
    <row r="22" spans="1:8" ht="15" customHeight="1" x14ac:dyDescent="0.25">
      <c r="A22" s="5" t="s">
        <v>18</v>
      </c>
      <c r="B22" s="5"/>
      <c r="C22" s="5"/>
      <c r="D22" s="5"/>
      <c r="E22" s="5"/>
      <c r="F22" s="5"/>
      <c r="G22" s="5"/>
      <c r="H22" s="5"/>
    </row>
    <row r="23" spans="1:8" ht="15" customHeight="1" x14ac:dyDescent="0.25">
      <c r="A23" s="18" t="s">
        <v>20</v>
      </c>
      <c r="B23" s="18"/>
      <c r="C23" s="18"/>
      <c r="D23" s="18"/>
      <c r="E23" s="18"/>
      <c r="F23" s="18"/>
      <c r="G23" s="18"/>
      <c r="H23" s="18"/>
    </row>
    <row r="24" spans="1:8" ht="15" customHeight="1" x14ac:dyDescent="0.25">
      <c r="A24" s="3"/>
      <c r="B24" s="3"/>
      <c r="C24" s="3"/>
      <c r="D24" s="3"/>
      <c r="E24" s="3"/>
      <c r="F24" s="3"/>
      <c r="G24" s="3"/>
      <c r="H24" s="3"/>
    </row>
    <row r="25" spans="1:8" ht="15" customHeight="1" x14ac:dyDescent="0.25">
      <c r="A25" s="19" t="s">
        <v>9</v>
      </c>
      <c r="B25" s="19"/>
      <c r="C25" s="19"/>
      <c r="D25" s="19"/>
      <c r="E25" s="19"/>
      <c r="F25" s="19"/>
      <c r="G25" s="19"/>
      <c r="H25" s="19"/>
    </row>
    <row r="26" spans="1:8" x14ac:dyDescent="0.25">
      <c r="B26" s="21" t="s">
        <v>10</v>
      </c>
      <c r="C26" s="21"/>
      <c r="D26" s="21"/>
      <c r="E26" s="21"/>
      <c r="F26" s="21"/>
      <c r="G26" s="21"/>
      <c r="H26" s="21"/>
    </row>
    <row r="27" spans="1:8" x14ac:dyDescent="0.25">
      <c r="B27" s="21" t="s">
        <v>11</v>
      </c>
      <c r="C27" s="21"/>
      <c r="D27" s="21"/>
      <c r="E27" s="21"/>
      <c r="F27" s="21"/>
      <c r="G27" s="21"/>
      <c r="H27" s="21"/>
    </row>
    <row r="28" spans="1:8" x14ac:dyDescent="0.25">
      <c r="B28" s="21"/>
      <c r="C28" s="21"/>
      <c r="D28" s="21"/>
      <c r="E28" s="21"/>
      <c r="F28" s="21"/>
      <c r="G28" s="21"/>
      <c r="H28" s="21"/>
    </row>
    <row r="29" spans="1:8" x14ac:dyDescent="0.25">
      <c r="B29" s="21"/>
      <c r="C29" s="21"/>
      <c r="D29" s="21"/>
      <c r="E29" s="21"/>
      <c r="F29" s="21"/>
      <c r="G29" s="21"/>
      <c r="H29" s="21"/>
    </row>
    <row r="30" spans="1:8" x14ac:dyDescent="0.25">
      <c r="B30" s="21"/>
      <c r="C30" s="21"/>
      <c r="D30" s="21"/>
      <c r="E30" s="21"/>
      <c r="F30" s="21"/>
      <c r="G30" s="21"/>
      <c r="H30" s="21"/>
    </row>
    <row r="31" spans="1:8" x14ac:dyDescent="0.25">
      <c r="B31" s="21"/>
      <c r="C31" s="21"/>
      <c r="D31" s="21"/>
      <c r="E31" s="21"/>
      <c r="F31" s="21"/>
      <c r="G31" s="21"/>
      <c r="H31" s="21"/>
    </row>
  </sheetData>
  <mergeCells count="24">
    <mergeCell ref="B31:H31"/>
    <mergeCell ref="A20:H20"/>
    <mergeCell ref="B17:D17"/>
    <mergeCell ref="B18:D18"/>
    <mergeCell ref="B26:H26"/>
    <mergeCell ref="B27:H27"/>
    <mergeCell ref="B28:H28"/>
    <mergeCell ref="B29:H29"/>
    <mergeCell ref="B30:H30"/>
    <mergeCell ref="E17:H17"/>
    <mergeCell ref="E18:H18"/>
    <mergeCell ref="A23:H23"/>
    <mergeCell ref="A2:H2"/>
    <mergeCell ref="C14:H14"/>
    <mergeCell ref="A25:H25"/>
    <mergeCell ref="A13:H13"/>
    <mergeCell ref="A15:H15"/>
    <mergeCell ref="A16:H16"/>
    <mergeCell ref="A3:H3"/>
    <mergeCell ref="A4:H4"/>
    <mergeCell ref="A5:H5"/>
    <mergeCell ref="A10:H10"/>
    <mergeCell ref="A11:H11"/>
    <mergeCell ref="C12:H12"/>
  </mergeCells>
  <pageMargins left="0.78740157480314965" right="0.70866141732283472" top="1.4566929133858268" bottom="0.70866141732283472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view="pageLayout" zoomScale="70" zoomScaleNormal="100" zoomScaleSheetLayoutView="100" zoomScalePageLayoutView="70" workbookViewId="0">
      <selection activeCell="C6" sqref="C6"/>
    </sheetView>
  </sheetViews>
  <sheetFormatPr baseColWidth="10" defaultColWidth="10.5703125" defaultRowHeight="14.25" x14ac:dyDescent="0.2"/>
  <cols>
    <col min="1" max="1" width="85.5703125" style="12" customWidth="1"/>
    <col min="2" max="16384" width="10.5703125" style="1"/>
  </cols>
  <sheetData>
    <row r="1" spans="1:1" ht="15.75" x14ac:dyDescent="0.25">
      <c r="A1" s="10" t="s">
        <v>13</v>
      </c>
    </row>
    <row r="2" spans="1:1" ht="15" x14ac:dyDescent="0.2">
      <c r="A2" s="11"/>
    </row>
    <row r="3" spans="1:1" ht="15" x14ac:dyDescent="0.2">
      <c r="A3" s="13" t="s">
        <v>12</v>
      </c>
    </row>
    <row r="4" spans="1:1" ht="15" x14ac:dyDescent="0.2">
      <c r="A4" s="11"/>
    </row>
    <row r="5" spans="1:1" ht="193.5" customHeight="1" x14ac:dyDescent="0.2">
      <c r="A5" s="8"/>
    </row>
    <row r="6" spans="1:1" ht="366" customHeight="1" x14ac:dyDescent="0.2"/>
    <row r="7" spans="1:1" ht="234" customHeight="1" x14ac:dyDescent="0.2"/>
  </sheetData>
  <pageMargins left="0.78740157480314965" right="0.70866141732283472" top="1.4566929133858268" bottom="0.70866141732283472" header="0.31496062992125984" footer="0.31496062992125984"/>
  <pageSetup paperSize="9" orientation="portrait" r:id="rId1"/>
  <headerFooter>
    <oddHeader>&amp;L&amp;10                                   &amp;G&amp;"Arial,Normal"
               Ministerio de Educación
       Universidad Tecnológica Nacional
          Facultad Regional Reconquista&amp;"-,Normal"
&amp;R&amp;12
&amp;"ArialL,Normal"&amp;11“1983/2023 – 40 AÑOS DE DEMOCRACIA”</oddHeader>
    <oddFooter>&amp;L&amp;"Arial,Normal"&amp;10Ing. Alejandro Folla
afolla@comunidad.frrq.utn.edu.ar&amp;C&amp;"Arial,Normal"&amp;10Mecánica de Fluidos y 
Máquinas Fluidodinámicas&amp;R&amp;"Arial,Normal"&amp;10Página &amp;P de &amp;N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02"/>
  <sheetViews>
    <sheetView view="pageBreakPreview" topLeftCell="A54" zoomScaleNormal="130" zoomScaleSheetLayoutView="100" zoomScalePageLayoutView="130" workbookViewId="0">
      <selection activeCell="A93" sqref="A93:B107"/>
    </sheetView>
  </sheetViews>
  <sheetFormatPr baseColWidth="10" defaultColWidth="8.5703125" defaultRowHeight="15" x14ac:dyDescent="0.25"/>
  <cols>
    <col min="1" max="1" width="8.5703125" style="6"/>
    <col min="2" max="7" width="8.5703125" style="7"/>
    <col min="8" max="8" width="8.5703125" style="7" customWidth="1"/>
    <col min="9" max="16384" width="8.5703125" style="7"/>
  </cols>
  <sheetData>
    <row r="1" spans="1:10" ht="15.75" x14ac:dyDescent="0.25">
      <c r="A1" s="9" t="s">
        <v>17</v>
      </c>
    </row>
    <row r="3" spans="1:10" x14ac:dyDescent="0.25">
      <c r="A3" s="6" t="s">
        <v>21</v>
      </c>
    </row>
    <row r="4" spans="1:10" ht="14.25" x14ac:dyDescent="0.25">
      <c r="A4" s="25" t="s">
        <v>22</v>
      </c>
      <c r="B4" s="25"/>
      <c r="C4" s="25"/>
      <c r="D4" s="25"/>
      <c r="E4" s="25"/>
      <c r="F4" s="25"/>
      <c r="G4" s="25"/>
      <c r="H4" s="25"/>
      <c r="I4" s="25"/>
      <c r="J4" s="25"/>
    </row>
    <row r="5" spans="1:10" ht="14.25" x14ac:dyDescent="0.25">
      <c r="A5" s="25"/>
      <c r="B5" s="25"/>
      <c r="C5" s="25"/>
      <c r="D5" s="25"/>
      <c r="E5" s="25"/>
      <c r="F5" s="25"/>
      <c r="G5" s="25"/>
      <c r="H5" s="25"/>
      <c r="I5" s="25"/>
      <c r="J5" s="25"/>
    </row>
    <row r="7" spans="1:10" x14ac:dyDescent="0.25">
      <c r="A7" s="6" t="s">
        <v>24</v>
      </c>
    </row>
    <row r="8" spans="1:10" ht="14.25" x14ac:dyDescent="0.25">
      <c r="A8" s="25" t="s">
        <v>23</v>
      </c>
      <c r="B8" s="25"/>
      <c r="C8" s="25"/>
      <c r="D8" s="25"/>
      <c r="E8" s="25"/>
      <c r="F8" s="25"/>
      <c r="G8" s="25"/>
      <c r="H8" s="25"/>
      <c r="I8" s="25"/>
      <c r="J8" s="25"/>
    </row>
    <row r="9" spans="1:10" ht="14.25" x14ac:dyDescent="0.25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spans="1:10" ht="14.25" x14ac:dyDescent="0.25">
      <c r="A10" s="25"/>
      <c r="B10" s="25"/>
      <c r="C10" s="25"/>
      <c r="D10" s="25"/>
      <c r="E10" s="25"/>
      <c r="F10" s="25"/>
      <c r="G10" s="25"/>
      <c r="H10" s="25"/>
      <c r="I10" s="25"/>
      <c r="J10" s="25"/>
    </row>
    <row r="11" spans="1:10" ht="14.25" x14ac:dyDescent="0.25">
      <c r="A11" s="25"/>
      <c r="B11" s="25"/>
      <c r="C11" s="25"/>
      <c r="D11" s="25"/>
      <c r="E11" s="25"/>
      <c r="F11" s="25"/>
      <c r="G11" s="25"/>
      <c r="H11" s="25"/>
      <c r="I11" s="25"/>
      <c r="J11" s="25"/>
    </row>
    <row r="12" spans="1:10" ht="14.25" x14ac:dyDescent="0.25">
      <c r="A12" s="25"/>
      <c r="B12" s="25"/>
      <c r="C12" s="25"/>
      <c r="D12" s="25"/>
      <c r="E12" s="25"/>
      <c r="F12" s="25"/>
      <c r="G12" s="25"/>
      <c r="H12" s="25"/>
      <c r="I12" s="25"/>
      <c r="J12" s="25"/>
    </row>
    <row r="13" spans="1:10" ht="30" x14ac:dyDescent="0.25">
      <c r="A13" s="7"/>
      <c r="C13" s="26" t="s">
        <v>25</v>
      </c>
      <c r="D13" s="26" t="s">
        <v>26</v>
      </c>
      <c r="E13" s="16"/>
      <c r="F13" s="16"/>
      <c r="G13" s="16"/>
      <c r="H13" s="16"/>
      <c r="I13" s="16"/>
      <c r="J13" s="16"/>
    </row>
    <row r="14" spans="1:10" x14ac:dyDescent="0.25">
      <c r="A14" s="7"/>
      <c r="C14" s="27">
        <v>0</v>
      </c>
      <c r="D14" s="27">
        <v>40</v>
      </c>
      <c r="E14" s="16"/>
      <c r="F14" s="16"/>
      <c r="G14" s="16"/>
      <c r="H14" s="16"/>
      <c r="I14" s="16"/>
      <c r="J14" s="16"/>
    </row>
    <row r="15" spans="1:10" x14ac:dyDescent="0.25">
      <c r="A15" s="7"/>
      <c r="C15" s="27">
        <v>5</v>
      </c>
      <c r="D15" s="27">
        <v>37</v>
      </c>
      <c r="E15" s="16"/>
      <c r="F15" s="16"/>
      <c r="G15" s="16"/>
      <c r="H15" s="16"/>
      <c r="I15" s="16"/>
      <c r="J15" s="16"/>
    </row>
    <row r="16" spans="1:10" x14ac:dyDescent="0.25">
      <c r="A16" s="7"/>
      <c r="C16" s="27">
        <v>10</v>
      </c>
      <c r="D16" s="27">
        <v>34</v>
      </c>
      <c r="E16" s="16"/>
      <c r="F16" s="16"/>
      <c r="G16" s="16"/>
      <c r="H16" s="16"/>
      <c r="I16" s="16"/>
      <c r="J16" s="16"/>
    </row>
    <row r="17" spans="1:10" x14ac:dyDescent="0.25">
      <c r="A17" s="7"/>
      <c r="C17" s="27">
        <v>15</v>
      </c>
      <c r="D17" s="27">
        <v>28</v>
      </c>
      <c r="E17" s="16"/>
      <c r="F17" s="16"/>
      <c r="G17" s="16"/>
      <c r="H17" s="16"/>
      <c r="I17" s="16"/>
      <c r="J17" s="16"/>
    </row>
    <row r="18" spans="1:10" x14ac:dyDescent="0.25">
      <c r="A18" s="7"/>
      <c r="C18" s="27">
        <v>20</v>
      </c>
      <c r="D18" s="27">
        <v>20</v>
      </c>
      <c r="E18" s="16"/>
      <c r="F18" s="16"/>
      <c r="G18" s="16"/>
      <c r="H18" s="16"/>
      <c r="I18" s="16"/>
      <c r="J18" s="16"/>
    </row>
    <row r="19" spans="1:10" x14ac:dyDescent="0.25">
      <c r="A19" s="7"/>
      <c r="C19" s="27">
        <v>22.5</v>
      </c>
      <c r="D19" s="27">
        <v>15</v>
      </c>
      <c r="E19" s="16"/>
      <c r="F19" s="16"/>
      <c r="G19" s="16"/>
      <c r="H19" s="16"/>
      <c r="I19" s="16"/>
      <c r="J19" s="16"/>
    </row>
    <row r="20" spans="1:10" x14ac:dyDescent="0.25">
      <c r="H20" s="14"/>
    </row>
    <row r="21" spans="1:10" x14ac:dyDescent="0.25">
      <c r="A21" s="6" t="s">
        <v>28</v>
      </c>
    </row>
    <row r="22" spans="1:10" ht="14.25" x14ac:dyDescent="0.25">
      <c r="A22" s="25" t="s">
        <v>27</v>
      </c>
      <c r="B22" s="25"/>
      <c r="C22" s="25"/>
      <c r="D22" s="25"/>
      <c r="E22" s="25"/>
      <c r="F22" s="25"/>
      <c r="G22" s="25"/>
      <c r="H22" s="25"/>
      <c r="I22" s="25"/>
      <c r="J22" s="25"/>
    </row>
    <row r="23" spans="1:10" ht="14.25" x14ac:dyDescent="0.25">
      <c r="A23" s="25"/>
      <c r="B23" s="25"/>
      <c r="C23" s="25"/>
      <c r="D23" s="25"/>
      <c r="E23" s="25"/>
      <c r="F23" s="25"/>
      <c r="G23" s="25"/>
      <c r="H23" s="25"/>
      <c r="I23" s="25"/>
      <c r="J23" s="25"/>
    </row>
    <row r="24" spans="1:10" ht="14.25" x14ac:dyDescent="0.25">
      <c r="A24" s="25"/>
      <c r="B24" s="25"/>
      <c r="C24" s="25"/>
      <c r="D24" s="25"/>
      <c r="E24" s="25"/>
      <c r="F24" s="25"/>
      <c r="G24" s="25"/>
      <c r="H24" s="25"/>
      <c r="I24" s="25"/>
      <c r="J24" s="25"/>
    </row>
    <row r="25" spans="1:10" ht="14.25" x14ac:dyDescent="0.25">
      <c r="A25" s="25"/>
      <c r="B25" s="25"/>
      <c r="C25" s="25"/>
      <c r="D25" s="25"/>
      <c r="E25" s="25"/>
      <c r="F25" s="25"/>
      <c r="G25" s="25"/>
      <c r="H25" s="25"/>
      <c r="I25" s="25"/>
      <c r="J25" s="25"/>
    </row>
    <row r="26" spans="1:10" ht="14.25" x14ac:dyDescent="0.25">
      <c r="A26" s="25"/>
      <c r="B26" s="25"/>
      <c r="C26" s="25"/>
      <c r="D26" s="25"/>
      <c r="E26" s="25"/>
      <c r="F26" s="25"/>
      <c r="G26" s="25"/>
      <c r="H26" s="25"/>
      <c r="I26" s="25"/>
      <c r="J26" s="25"/>
    </row>
    <row r="27" spans="1:10" ht="14.25" x14ac:dyDescent="0.25">
      <c r="A27" s="25"/>
      <c r="B27" s="25"/>
      <c r="C27" s="25"/>
      <c r="D27" s="25"/>
      <c r="E27" s="25"/>
      <c r="F27" s="25"/>
      <c r="G27" s="25"/>
      <c r="H27" s="25"/>
      <c r="I27" s="25"/>
      <c r="J27" s="25"/>
    </row>
    <row r="28" spans="1:10" ht="45" x14ac:dyDescent="0.25">
      <c r="A28" s="26"/>
      <c r="B28" s="26"/>
      <c r="C28" s="26" t="s">
        <v>29</v>
      </c>
      <c r="D28" s="26" t="s">
        <v>30</v>
      </c>
      <c r="E28" s="27"/>
      <c r="F28" s="27"/>
      <c r="G28" s="27"/>
      <c r="H28" s="27"/>
    </row>
    <row r="29" spans="1:10" x14ac:dyDescent="0.25">
      <c r="A29" s="26"/>
      <c r="B29" s="26"/>
      <c r="C29" s="27">
        <v>0</v>
      </c>
      <c r="D29" s="27">
        <v>65</v>
      </c>
      <c r="E29" s="27"/>
      <c r="F29" s="27"/>
      <c r="G29" s="27"/>
      <c r="H29" s="27"/>
    </row>
    <row r="30" spans="1:10" x14ac:dyDescent="0.25">
      <c r="A30" s="26"/>
      <c r="B30" s="26"/>
      <c r="C30" s="27">
        <v>5</v>
      </c>
      <c r="D30" s="27">
        <v>60</v>
      </c>
      <c r="E30" s="27"/>
      <c r="F30" s="27"/>
      <c r="G30" s="27"/>
      <c r="H30" s="27"/>
    </row>
    <row r="31" spans="1:10" x14ac:dyDescent="0.25">
      <c r="A31" s="26"/>
      <c r="B31" s="26"/>
      <c r="C31" s="27">
        <v>10</v>
      </c>
      <c r="D31" s="27">
        <v>52</v>
      </c>
      <c r="E31" s="27"/>
      <c r="F31" s="27"/>
      <c r="G31" s="27"/>
      <c r="H31" s="27"/>
    </row>
    <row r="32" spans="1:10" x14ac:dyDescent="0.25">
      <c r="A32" s="26"/>
      <c r="B32" s="26"/>
      <c r="C32" s="27">
        <v>15</v>
      </c>
      <c r="D32" s="27">
        <v>40</v>
      </c>
      <c r="E32" s="27"/>
      <c r="F32" s="27"/>
      <c r="G32" s="27"/>
      <c r="H32" s="27"/>
    </row>
    <row r="33" spans="1:10" x14ac:dyDescent="0.25">
      <c r="A33" s="26"/>
      <c r="B33" s="26"/>
      <c r="C33" s="27">
        <v>20</v>
      </c>
      <c r="D33" s="27">
        <v>20</v>
      </c>
      <c r="E33" s="27"/>
      <c r="F33" s="27"/>
      <c r="G33" s="27"/>
      <c r="H33" s="27"/>
    </row>
    <row r="34" spans="1:10" x14ac:dyDescent="0.25">
      <c r="A34" s="26"/>
      <c r="B34" s="26"/>
      <c r="C34" s="27">
        <v>20.5</v>
      </c>
      <c r="D34" s="27">
        <v>15</v>
      </c>
      <c r="E34" s="27"/>
      <c r="F34" s="27"/>
      <c r="G34" s="27"/>
      <c r="H34" s="27"/>
    </row>
    <row r="35" spans="1:10" x14ac:dyDescent="0.25">
      <c r="A35" s="26"/>
      <c r="B35" s="26"/>
      <c r="C35" s="27"/>
      <c r="D35" s="27"/>
      <c r="E35" s="27"/>
      <c r="F35" s="27"/>
      <c r="G35" s="27"/>
      <c r="H35" s="27"/>
      <c r="I35" s="15"/>
      <c r="J35" s="15"/>
    </row>
    <row r="36" spans="1:10" x14ac:dyDescent="0.25">
      <c r="A36" s="6" t="s">
        <v>32</v>
      </c>
    </row>
    <row r="37" spans="1:10" ht="14.25" x14ac:dyDescent="0.25">
      <c r="A37" s="25" t="s">
        <v>31</v>
      </c>
      <c r="B37" s="25"/>
      <c r="C37" s="25"/>
      <c r="D37" s="25"/>
      <c r="E37" s="25"/>
      <c r="F37" s="25"/>
      <c r="G37" s="25"/>
      <c r="H37" s="25"/>
      <c r="I37" s="25"/>
      <c r="J37" s="25"/>
    </row>
    <row r="38" spans="1:10" ht="14.25" x14ac:dyDescent="0.25">
      <c r="A38" s="25"/>
      <c r="B38" s="25"/>
      <c r="C38" s="25"/>
      <c r="D38" s="25"/>
      <c r="E38" s="25"/>
      <c r="F38" s="25"/>
      <c r="G38" s="25"/>
      <c r="H38" s="25"/>
      <c r="I38" s="25"/>
      <c r="J38" s="25"/>
    </row>
    <row r="39" spans="1:10" ht="14.25" x14ac:dyDescent="0.25">
      <c r="A39" s="25"/>
      <c r="B39" s="25"/>
      <c r="C39" s="25"/>
      <c r="D39" s="25"/>
      <c r="E39" s="25"/>
      <c r="F39" s="25"/>
      <c r="G39" s="25"/>
      <c r="H39" s="25"/>
      <c r="I39" s="25"/>
      <c r="J39" s="25"/>
    </row>
    <row r="40" spans="1:10" ht="14.25" x14ac:dyDescent="0.25">
      <c r="A40" s="25"/>
      <c r="B40" s="25"/>
      <c r="C40" s="25"/>
      <c r="D40" s="25"/>
      <c r="E40" s="25"/>
      <c r="F40" s="25"/>
      <c r="G40" s="25"/>
      <c r="H40" s="25"/>
      <c r="I40" s="25"/>
      <c r="J40" s="25"/>
    </row>
    <row r="41" spans="1:10" ht="14.25" x14ac:dyDescent="0.25">
      <c r="A41" s="25"/>
      <c r="B41" s="25"/>
      <c r="C41" s="25"/>
      <c r="D41" s="25"/>
      <c r="E41" s="25"/>
      <c r="F41" s="25"/>
      <c r="G41" s="25"/>
      <c r="H41" s="25"/>
      <c r="I41" s="25"/>
      <c r="J41" s="25"/>
    </row>
    <row r="42" spans="1:10" ht="14.25" x14ac:dyDescent="0.25">
      <c r="A42" s="25"/>
      <c r="B42" s="25"/>
      <c r="C42" s="25"/>
      <c r="D42" s="25"/>
      <c r="E42" s="25"/>
      <c r="F42" s="25"/>
      <c r="G42" s="25"/>
      <c r="H42" s="25"/>
      <c r="I42" s="25"/>
      <c r="J42" s="25"/>
    </row>
    <row r="43" spans="1:10" ht="14.25" x14ac:dyDescent="0.25">
      <c r="A43" s="25"/>
      <c r="B43" s="25"/>
      <c r="C43" s="25"/>
      <c r="D43" s="25"/>
      <c r="E43" s="25"/>
      <c r="F43" s="25"/>
      <c r="G43" s="25"/>
      <c r="H43" s="25"/>
      <c r="I43" s="25"/>
      <c r="J43" s="25"/>
    </row>
    <row r="44" spans="1:10" ht="14.25" x14ac:dyDescent="0.25">
      <c r="A44" s="25"/>
      <c r="B44" s="25"/>
      <c r="C44" s="25"/>
      <c r="D44" s="25"/>
      <c r="E44" s="25"/>
      <c r="F44" s="25"/>
      <c r="G44" s="25"/>
      <c r="H44" s="25"/>
      <c r="I44" s="25"/>
      <c r="J44" s="25"/>
    </row>
    <row r="45" spans="1:10" ht="14.25" x14ac:dyDescent="0.25">
      <c r="A45" s="25"/>
      <c r="B45" s="25"/>
      <c r="C45" s="25"/>
      <c r="D45" s="25"/>
      <c r="E45" s="25"/>
      <c r="F45" s="25"/>
      <c r="G45" s="25"/>
      <c r="H45" s="25"/>
      <c r="I45" s="25"/>
      <c r="J45" s="25"/>
    </row>
    <row r="46" spans="1:10" ht="14.25" x14ac:dyDescent="0.25">
      <c r="A46" s="7"/>
      <c r="B46" s="15"/>
      <c r="C46" s="15"/>
      <c r="D46" s="15"/>
      <c r="E46" s="15"/>
      <c r="F46" s="15"/>
      <c r="G46" s="15"/>
      <c r="H46" s="15"/>
      <c r="I46" s="15"/>
      <c r="J46" s="15"/>
    </row>
    <row r="47" spans="1:10" x14ac:dyDescent="0.25">
      <c r="A47" s="6" t="s">
        <v>50</v>
      </c>
    </row>
    <row r="48" spans="1:10" x14ac:dyDescent="0.25">
      <c r="A48" s="27" t="s">
        <v>33</v>
      </c>
      <c r="B48"/>
      <c r="C48"/>
      <c r="D48"/>
      <c r="E48" s="27" t="s">
        <v>34</v>
      </c>
      <c r="F48"/>
      <c r="G48"/>
      <c r="H48"/>
      <c r="I48"/>
    </row>
    <row r="49" spans="1:10" ht="60" x14ac:dyDescent="0.25">
      <c r="A49" s="28" t="s">
        <v>35</v>
      </c>
      <c r="B49" s="28" t="s">
        <v>36</v>
      </c>
      <c r="C49" s="28" t="s">
        <v>37</v>
      </c>
      <c r="D49" s="28" t="s">
        <v>38</v>
      </c>
      <c r="E49" s="28" t="s">
        <v>39</v>
      </c>
      <c r="F49" s="28" t="s">
        <v>30</v>
      </c>
      <c r="G49" s="28" t="s">
        <v>40</v>
      </c>
      <c r="H49" s="28" t="s">
        <v>41</v>
      </c>
      <c r="I49" s="28" t="s">
        <v>42</v>
      </c>
    </row>
    <row r="50" spans="1:10" x14ac:dyDescent="0.25">
      <c r="A50">
        <v>0</v>
      </c>
      <c r="B50" s="29">
        <v>31</v>
      </c>
      <c r="C50" s="30">
        <v>0.04</v>
      </c>
      <c r="D50" s="29"/>
      <c r="E50"/>
      <c r="F50" s="29"/>
      <c r="G50" s="30"/>
      <c r="H50" s="29"/>
      <c r="I50" s="29"/>
    </row>
    <row r="51" spans="1:10" x14ac:dyDescent="0.25">
      <c r="A51">
        <v>2000</v>
      </c>
      <c r="B51" s="29">
        <v>29.5</v>
      </c>
      <c r="C51" s="30">
        <v>0.54</v>
      </c>
      <c r="D51" s="29"/>
      <c r="E51"/>
      <c r="F51" s="29"/>
      <c r="G51" s="30"/>
      <c r="H51" s="29"/>
      <c r="I51" s="29"/>
    </row>
    <row r="52" spans="1:10" x14ac:dyDescent="0.25">
      <c r="A52">
        <v>3200</v>
      </c>
      <c r="B52" s="29">
        <v>28</v>
      </c>
      <c r="C52" s="30">
        <v>0.64</v>
      </c>
      <c r="D52" s="29"/>
      <c r="E52" s="27"/>
      <c r="F52" s="31"/>
      <c r="G52" s="32"/>
      <c r="H52" s="31"/>
      <c r="I52" s="31"/>
    </row>
    <row r="53" spans="1:10" x14ac:dyDescent="0.25">
      <c r="A53">
        <v>4000</v>
      </c>
      <c r="B53" s="29">
        <v>26</v>
      </c>
      <c r="C53" s="30">
        <v>0.68</v>
      </c>
      <c r="D53" s="29"/>
      <c r="E53"/>
      <c r="F53" s="29"/>
      <c r="G53" s="30"/>
      <c r="H53" s="29"/>
      <c r="I53" s="29"/>
    </row>
    <row r="54" spans="1:10" x14ac:dyDescent="0.25">
      <c r="A54">
        <v>5200</v>
      </c>
      <c r="B54" s="29">
        <v>22.5</v>
      </c>
      <c r="C54" s="30">
        <v>0.7</v>
      </c>
      <c r="D54" s="29"/>
      <c r="E54"/>
      <c r="F54" s="29"/>
      <c r="G54" s="30"/>
      <c r="H54" s="29"/>
      <c r="I54" s="29"/>
    </row>
    <row r="55" spans="1:10" x14ac:dyDescent="0.25">
      <c r="A55">
        <v>6400</v>
      </c>
      <c r="B55" s="29">
        <v>17</v>
      </c>
      <c r="C55" s="30">
        <v>0.67</v>
      </c>
      <c r="D55" s="29"/>
      <c r="E55"/>
      <c r="F55" s="29"/>
      <c r="G55" s="30"/>
      <c r="H55" s="29"/>
      <c r="I55" s="29"/>
    </row>
    <row r="56" spans="1:10" x14ac:dyDescent="0.25">
      <c r="A56">
        <v>7600</v>
      </c>
      <c r="B56" s="29">
        <v>6</v>
      </c>
      <c r="C56" s="30">
        <v>0.34</v>
      </c>
      <c r="D56" s="29">
        <f t="shared" ref="D56" si="0">ROUND(A56/1000/60*B56*$B$59*9.81/C56/1000,1)</f>
        <v>21.9</v>
      </c>
      <c r="E56">
        <f t="shared" ref="E56" si="1">ROUND(($E$58/$A$58)^3*($F$58/$B$58)*A56,0)</f>
        <v>14927</v>
      </c>
      <c r="F56" s="29">
        <f t="shared" ref="F56" si="2">ROUND(($E$58/$A$58)^2*($F$58/$B$58)^2*B56,1)</f>
        <v>7.3</v>
      </c>
      <c r="G56" s="30">
        <f t="shared" ref="G56" si="3">C56</f>
        <v>0.34</v>
      </c>
      <c r="H56" s="29">
        <f t="shared" ref="H56" si="4">ROUND(E56/1000/60*F56*$B$59*9.81/G56/1000,1)</f>
        <v>52.4</v>
      </c>
      <c r="I56" s="29">
        <f t="shared" ref="I56" si="5">+H56/750*1000</f>
        <v>69.86666666666666</v>
      </c>
    </row>
    <row r="57" spans="1:10" x14ac:dyDescent="0.25">
      <c r="A57" t="s">
        <v>43</v>
      </c>
      <c r="B57" t="s">
        <v>44</v>
      </c>
      <c r="C57"/>
      <c r="D57"/>
      <c r="E57" t="s">
        <v>45</v>
      </c>
      <c r="F57" t="s">
        <v>46</v>
      </c>
      <c r="G57"/>
      <c r="H57"/>
      <c r="I57"/>
    </row>
    <row r="58" spans="1:10" x14ac:dyDescent="0.25">
      <c r="A58">
        <v>15</v>
      </c>
      <c r="B58">
        <v>1750</v>
      </c>
      <c r="C58"/>
      <c r="D58"/>
      <c r="E58">
        <v>20</v>
      </c>
      <c r="F58">
        <v>1450</v>
      </c>
      <c r="G58"/>
      <c r="H58"/>
      <c r="I58"/>
    </row>
    <row r="59" spans="1:10" x14ac:dyDescent="0.25">
      <c r="A59" t="s">
        <v>47</v>
      </c>
      <c r="B59" s="29">
        <v>1000</v>
      </c>
      <c r="C59"/>
      <c r="D59"/>
      <c r="E59"/>
      <c r="F59"/>
      <c r="G59"/>
      <c r="H59"/>
      <c r="I59"/>
    </row>
    <row r="64" spans="1:10" ht="14.25" x14ac:dyDescent="0.25">
      <c r="A64" s="25"/>
      <c r="B64" s="25"/>
      <c r="C64" s="25"/>
      <c r="D64" s="25"/>
      <c r="E64" s="25"/>
      <c r="F64" s="25"/>
      <c r="G64" s="25"/>
      <c r="H64" s="25"/>
      <c r="I64" s="25"/>
      <c r="J64" s="25"/>
    </row>
    <row r="65" spans="1:10" ht="14.25" x14ac:dyDescent="0.25">
      <c r="A65" s="25"/>
      <c r="B65" s="25"/>
      <c r="C65" s="25"/>
      <c r="D65" s="25"/>
      <c r="E65" s="25"/>
      <c r="F65" s="25"/>
      <c r="G65" s="25"/>
      <c r="H65" s="25"/>
      <c r="I65" s="25"/>
      <c r="J65" s="25"/>
    </row>
    <row r="66" spans="1:10" ht="14.25" x14ac:dyDescent="0.25">
      <c r="A66" s="25"/>
      <c r="B66" s="25"/>
      <c r="C66" s="25"/>
      <c r="D66" s="25"/>
      <c r="E66" s="25"/>
      <c r="F66" s="25"/>
      <c r="G66" s="25"/>
      <c r="H66" s="25"/>
      <c r="I66" s="25"/>
      <c r="J66" s="25"/>
    </row>
    <row r="67" spans="1:10" ht="14.25" x14ac:dyDescent="0.25">
      <c r="A67" s="25"/>
      <c r="B67" s="25"/>
      <c r="C67" s="25"/>
      <c r="D67" s="25"/>
      <c r="E67" s="25"/>
      <c r="F67" s="25"/>
      <c r="G67" s="25"/>
      <c r="H67" s="25"/>
      <c r="I67" s="25"/>
      <c r="J67" s="25"/>
    </row>
    <row r="68" spans="1:10" ht="14.25" x14ac:dyDescent="0.25">
      <c r="A68" s="25"/>
      <c r="B68" s="25"/>
      <c r="C68" s="25"/>
      <c r="D68" s="25"/>
      <c r="E68" s="25"/>
      <c r="F68" s="25"/>
      <c r="G68" s="25"/>
      <c r="H68" s="25"/>
      <c r="I68" s="25"/>
      <c r="J68" s="25"/>
    </row>
    <row r="69" spans="1:10" ht="14.25" x14ac:dyDescent="0.25">
      <c r="A69" s="25"/>
      <c r="B69" s="25"/>
      <c r="C69" s="25"/>
      <c r="D69" s="25"/>
      <c r="E69" s="25"/>
      <c r="F69" s="25"/>
      <c r="G69" s="25"/>
      <c r="H69" s="25"/>
      <c r="I69" s="25"/>
      <c r="J69" s="25"/>
    </row>
    <row r="70" spans="1:10" ht="14.25" x14ac:dyDescent="0.25">
      <c r="A70" s="25"/>
      <c r="B70" s="25"/>
      <c r="C70" s="25"/>
      <c r="D70" s="25"/>
      <c r="E70" s="25"/>
      <c r="F70" s="25"/>
      <c r="G70" s="25"/>
      <c r="H70" s="25"/>
      <c r="I70" s="25"/>
      <c r="J70" s="25"/>
    </row>
    <row r="71" spans="1:10" ht="14.25" x14ac:dyDescent="0.25">
      <c r="A71" s="25"/>
      <c r="B71" s="25"/>
      <c r="C71" s="25"/>
      <c r="D71" s="25"/>
      <c r="E71" s="25"/>
      <c r="F71" s="25"/>
      <c r="G71" s="25"/>
      <c r="H71" s="25"/>
      <c r="I71" s="25"/>
      <c r="J71" s="25"/>
    </row>
    <row r="72" spans="1:10" ht="14.25" x14ac:dyDescent="0.25">
      <c r="A72" s="25"/>
      <c r="B72" s="25"/>
      <c r="C72" s="25"/>
      <c r="D72" s="25"/>
      <c r="E72" s="25"/>
      <c r="F72" s="25"/>
      <c r="G72" s="25"/>
      <c r="H72" s="25"/>
      <c r="I72" s="25"/>
      <c r="J72" s="25"/>
    </row>
    <row r="73" spans="1:10" ht="14.25" x14ac:dyDescent="0.25">
      <c r="A73" s="25"/>
      <c r="B73" s="25"/>
      <c r="C73" s="25"/>
      <c r="D73" s="25"/>
      <c r="E73" s="25"/>
      <c r="F73" s="25"/>
      <c r="G73" s="25"/>
      <c r="H73" s="25"/>
      <c r="I73" s="25"/>
      <c r="J73" s="25"/>
    </row>
    <row r="74" spans="1:10" ht="14.25" x14ac:dyDescent="0.25">
      <c r="A74" s="25"/>
      <c r="B74" s="25"/>
      <c r="C74" s="25"/>
      <c r="D74" s="25"/>
      <c r="E74" s="25"/>
      <c r="F74" s="25"/>
      <c r="G74" s="25"/>
      <c r="H74" s="25"/>
      <c r="I74" s="25"/>
      <c r="J74" s="25"/>
    </row>
    <row r="75" spans="1:10" ht="14.25" x14ac:dyDescent="0.25">
      <c r="A75" s="25"/>
      <c r="B75" s="25"/>
      <c r="C75" s="25"/>
      <c r="D75" s="25"/>
      <c r="E75" s="25"/>
      <c r="F75" s="25"/>
      <c r="G75" s="25"/>
      <c r="H75" s="25"/>
      <c r="I75" s="25"/>
      <c r="J75" s="25"/>
    </row>
    <row r="76" spans="1:10" ht="14.25" x14ac:dyDescent="0.25">
      <c r="A76" s="25"/>
      <c r="B76" s="25"/>
      <c r="C76" s="25"/>
      <c r="D76" s="25"/>
      <c r="E76" s="25"/>
      <c r="F76" s="25"/>
      <c r="G76" s="25"/>
      <c r="H76" s="25"/>
      <c r="I76" s="25"/>
      <c r="J76" s="25"/>
    </row>
    <row r="77" spans="1:10" ht="14.25" x14ac:dyDescent="0.25">
      <c r="A77" s="25"/>
      <c r="B77" s="25"/>
      <c r="C77" s="25"/>
      <c r="D77" s="25"/>
      <c r="E77" s="25"/>
      <c r="F77" s="25"/>
      <c r="G77" s="25"/>
      <c r="H77" s="25"/>
      <c r="I77" s="25"/>
      <c r="J77" s="25"/>
    </row>
    <row r="78" spans="1:10" ht="14.25" x14ac:dyDescent="0.25">
      <c r="A78" s="25"/>
      <c r="B78" s="25"/>
      <c r="C78" s="25"/>
      <c r="D78" s="25"/>
      <c r="E78" s="25"/>
      <c r="F78" s="25"/>
      <c r="G78" s="25"/>
      <c r="H78" s="25"/>
      <c r="I78" s="25"/>
      <c r="J78" s="25"/>
    </row>
    <row r="79" spans="1:10" ht="14.25" x14ac:dyDescent="0.25">
      <c r="A79" s="25"/>
      <c r="B79" s="25"/>
      <c r="C79" s="25"/>
      <c r="D79" s="25"/>
      <c r="E79" s="25"/>
      <c r="F79" s="25"/>
      <c r="G79" s="25"/>
      <c r="H79" s="25"/>
      <c r="I79" s="25"/>
      <c r="J79" s="25"/>
    </row>
    <row r="80" spans="1:10" ht="14.25" x14ac:dyDescent="0.25">
      <c r="A80" s="25"/>
      <c r="B80" s="25"/>
      <c r="C80" s="25"/>
      <c r="D80" s="25"/>
      <c r="E80" s="25"/>
      <c r="F80" s="25"/>
      <c r="G80" s="25"/>
      <c r="H80" s="25"/>
      <c r="I80" s="25"/>
      <c r="J80" s="25"/>
    </row>
    <row r="81" spans="1:10" ht="14.25" x14ac:dyDescent="0.25">
      <c r="A81" s="7"/>
      <c r="B81" s="15"/>
      <c r="C81" s="15"/>
      <c r="D81" s="15"/>
      <c r="E81" s="15"/>
      <c r="F81" s="15"/>
      <c r="G81" s="15"/>
      <c r="H81" s="15"/>
      <c r="I81" s="15"/>
      <c r="J81" s="15"/>
    </row>
    <row r="82" spans="1:10" x14ac:dyDescent="0.25">
      <c r="A82" s="6" t="s">
        <v>51</v>
      </c>
    </row>
    <row r="83" spans="1:10" ht="14.25" x14ac:dyDescent="0.25">
      <c r="A83" s="25" t="s">
        <v>48</v>
      </c>
      <c r="B83" s="25"/>
      <c r="C83" s="25"/>
      <c r="D83" s="25"/>
      <c r="E83" s="25"/>
      <c r="F83" s="25"/>
      <c r="G83" s="25"/>
      <c r="H83" s="25"/>
      <c r="I83" s="25"/>
      <c r="J83" s="25"/>
    </row>
    <row r="84" spans="1:10" ht="14.25" x14ac:dyDescent="0.25">
      <c r="A84" s="25"/>
      <c r="B84" s="25"/>
      <c r="C84" s="25"/>
      <c r="D84" s="25"/>
      <c r="E84" s="25"/>
      <c r="F84" s="25"/>
      <c r="G84" s="25"/>
      <c r="H84" s="25"/>
      <c r="I84" s="25"/>
      <c r="J84" s="25"/>
    </row>
    <row r="85" spans="1:10" ht="14.25" x14ac:dyDescent="0.25">
      <c r="A85" s="25"/>
      <c r="B85" s="25"/>
      <c r="C85" s="25"/>
      <c r="D85" s="25"/>
      <c r="E85" s="25"/>
      <c r="F85" s="25"/>
      <c r="G85" s="25"/>
      <c r="H85" s="25"/>
      <c r="I85" s="25"/>
      <c r="J85" s="25"/>
    </row>
    <row r="86" spans="1:10" ht="14.25" x14ac:dyDescent="0.25">
      <c r="A86" s="25"/>
      <c r="B86" s="25"/>
      <c r="C86" s="25"/>
      <c r="D86" s="25"/>
      <c r="E86" s="25"/>
      <c r="F86" s="25"/>
      <c r="G86" s="25"/>
      <c r="H86" s="25"/>
      <c r="I86" s="25"/>
      <c r="J86" s="25"/>
    </row>
    <row r="87" spans="1:10" ht="14.25" x14ac:dyDescent="0.25">
      <c r="A87" s="25"/>
      <c r="B87" s="25"/>
      <c r="C87" s="25"/>
      <c r="D87" s="25"/>
      <c r="E87" s="25"/>
      <c r="F87" s="25"/>
      <c r="G87" s="25"/>
      <c r="H87" s="25"/>
      <c r="I87" s="25"/>
      <c r="J87" s="25"/>
    </row>
    <row r="88" spans="1:10" x14ac:dyDescent="0.25">
      <c r="A88" s="27" t="str">
        <f>"Bomba de "&amp;A102&amp;" mm a "&amp;B102&amp;" Hz"</f>
        <v>Bomba de 201 mm a 50 Hz</v>
      </c>
      <c r="B88"/>
    </row>
    <row r="89" spans="1:10" ht="30" x14ac:dyDescent="0.25">
      <c r="A89" s="28" t="str">
        <f>"Qd"&amp;A102&amp;"* [L/min]"</f>
        <v>Qd201* [L/min]</v>
      </c>
      <c r="B89" s="28" t="str">
        <f>"Hd"&amp;A102&amp;" Hm [m]"</f>
        <v>Hd201 Hm [m]</v>
      </c>
    </row>
    <row r="90" spans="1:10" x14ac:dyDescent="0.25">
      <c r="A90">
        <v>0</v>
      </c>
      <c r="B90" s="29">
        <v>60.5</v>
      </c>
    </row>
    <row r="91" spans="1:10" x14ac:dyDescent="0.25">
      <c r="A91">
        <v>700</v>
      </c>
      <c r="B91" s="29">
        <v>58.5</v>
      </c>
    </row>
    <row r="92" spans="1:10" x14ac:dyDescent="0.25">
      <c r="A92">
        <v>900</v>
      </c>
      <c r="B92" s="29">
        <v>56.5</v>
      </c>
    </row>
    <row r="93" spans="1:10" x14ac:dyDescent="0.25">
      <c r="A93">
        <v>1300</v>
      </c>
      <c r="B93" s="29">
        <v>51.5</v>
      </c>
    </row>
    <row r="94" spans="1:10" x14ac:dyDescent="0.25">
      <c r="A94">
        <v>1500</v>
      </c>
      <c r="B94" s="29">
        <v>49</v>
      </c>
    </row>
    <row r="95" spans="1:10" x14ac:dyDescent="0.25">
      <c r="A95">
        <v>1700</v>
      </c>
      <c r="B95" s="29">
        <v>46</v>
      </c>
    </row>
    <row r="96" spans="1:10" x14ac:dyDescent="0.25">
      <c r="A96">
        <v>1900</v>
      </c>
      <c r="B96" s="29">
        <v>43</v>
      </c>
    </row>
    <row r="97" spans="1:2" x14ac:dyDescent="0.25">
      <c r="A97">
        <v>2100</v>
      </c>
      <c r="B97" s="29">
        <v>39.700000000000003</v>
      </c>
    </row>
    <row r="98" spans="1:2" x14ac:dyDescent="0.25">
      <c r="A98">
        <v>2200</v>
      </c>
      <c r="B98" s="29">
        <v>38</v>
      </c>
    </row>
    <row r="99" spans="1:2" x14ac:dyDescent="0.25">
      <c r="A99">
        <v>2300</v>
      </c>
      <c r="B99" s="29">
        <v>36.299999999999997</v>
      </c>
    </row>
    <row r="100" spans="1:2" x14ac:dyDescent="0.25">
      <c r="A100"/>
      <c r="B100" s="29"/>
    </row>
    <row r="101" spans="1:2" x14ac:dyDescent="0.25">
      <c r="A101" t="s">
        <v>49</v>
      </c>
      <c r="B101" t="s">
        <v>44</v>
      </c>
    </row>
    <row r="102" spans="1:2" x14ac:dyDescent="0.25">
      <c r="A102">
        <v>201</v>
      </c>
      <c r="B102">
        <v>50</v>
      </c>
    </row>
  </sheetData>
  <mergeCells count="6">
    <mergeCell ref="A4:J5"/>
    <mergeCell ref="A83:J87"/>
    <mergeCell ref="A8:J12"/>
    <mergeCell ref="A22:J27"/>
    <mergeCell ref="A37:J45"/>
    <mergeCell ref="A64:J80"/>
  </mergeCells>
  <phoneticPr fontId="7" type="noConversion"/>
  <pageMargins left="0.78740157480314965" right="0.70866141732283472" top="1.4566929133858268" bottom="0.70866141732283472" header="0.31496062992125984" footer="0.31496062992125984"/>
  <pageSetup paperSize="9" orientation="portrait" r:id="rId1"/>
  <headerFooter>
    <oddHeader xml:space="preserve">&amp;L&amp;10                                   &amp;G&amp;"Arial,Normal"
       Universidad Tecnológica Nacional
          Facultad Regional Reconquista&amp;"-,Normal"
</oddHeader>
    <oddFooter>&amp;L&amp;"Arial,Normal"&amp;10Ing. Alejandro Folla
afolla@comunidad.frrq.utn.edu.ar&amp;C&amp;"Arial,Normal"&amp;10Mecánica de Fluidos y 
Máquinas Fluidodinámicas&amp;R&amp;"Arial,Normal"&amp;10Página &amp;P de &amp;N</oddFooter>
  </headerFooter>
  <rowBreaks count="1" manualBreakCount="1">
    <brk id="35" max="16383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Carátula</vt:lpstr>
      <vt:lpstr>Fórmulas</vt:lpstr>
      <vt:lpstr>Ejercicios</vt:lpstr>
      <vt:lpstr>Carátula!Área_de_impresión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Alejandro Jose Folla (prof.)</cp:lastModifiedBy>
  <cp:lastPrinted>2025-10-13T23:22:28Z</cp:lastPrinted>
  <dcterms:created xsi:type="dcterms:W3CDTF">2016-03-28T22:20:47Z</dcterms:created>
  <dcterms:modified xsi:type="dcterms:W3CDTF">2025-10-13T23:22:37Z</dcterms:modified>
</cp:coreProperties>
</file>