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SEMANA 2\"/>
    </mc:Choice>
  </mc:AlternateContent>
  <xr:revisionPtr revIDLastSave="0" documentId="13_ncr:1_{788EAAEE-DDFB-4466-B52D-407171FD79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5" r:id="rId1"/>
    <sheet name="LPG CANJE 90 maíz" sheetId="2" r:id="rId2"/>
    <sheet name="LPG 90 maíz" sheetId="1" r:id="rId3"/>
    <sheet name="LPG 30 soja" sheetId="3" r:id="rId4"/>
    <sheet name="LPG 60 soja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4" l="1"/>
  <c r="B34" i="3"/>
  <c r="B34" i="1"/>
  <c r="B34" i="2"/>
  <c r="G39" i="1" l="1"/>
  <c r="G39" i="2"/>
  <c r="G39" i="4"/>
  <c r="G39" i="3"/>
  <c r="C34" i="4" l="1"/>
  <c r="C30" i="4"/>
  <c r="C30" i="3"/>
  <c r="C34" i="3"/>
  <c r="E39" i="4" l="1"/>
  <c r="H39" i="4" s="1"/>
  <c r="I39" i="4" s="1"/>
  <c r="F34" i="4"/>
  <c r="H34" i="4" s="1"/>
  <c r="C47" i="4" s="1"/>
  <c r="E38" i="4"/>
  <c r="I38" i="4" s="1"/>
  <c r="E38" i="3"/>
  <c r="I38" i="3" s="1"/>
  <c r="E39" i="3"/>
  <c r="F34" i="3"/>
  <c r="H34" i="3" s="1"/>
  <c r="C47" i="3" s="1"/>
  <c r="G43" i="4" l="1"/>
  <c r="I43" i="4" s="1"/>
  <c r="G44" i="4"/>
  <c r="I44" i="4" s="1"/>
  <c r="C48" i="4"/>
  <c r="C49" i="4" s="1"/>
  <c r="G44" i="3"/>
  <c r="I44" i="3" s="1"/>
  <c r="H39" i="3"/>
  <c r="G43" i="3"/>
  <c r="I43" i="3" s="1"/>
  <c r="C34" i="1"/>
  <c r="I48" i="3" l="1"/>
  <c r="I39" i="3"/>
  <c r="C48" i="3" s="1"/>
  <c r="C49" i="3" s="1"/>
  <c r="I48" i="4"/>
  <c r="I49" i="4" s="1"/>
  <c r="E39" i="1"/>
  <c r="C34" i="2"/>
  <c r="C30" i="2"/>
  <c r="C30" i="1"/>
  <c r="I49" i="3" l="1"/>
  <c r="E39" i="2"/>
  <c r="F34" i="2"/>
  <c r="H34" i="2" s="1"/>
  <c r="C49" i="2" s="1"/>
  <c r="E38" i="2"/>
  <c r="I38" i="2" s="1"/>
  <c r="H39" i="1" l="1"/>
  <c r="I39" i="1" s="1"/>
  <c r="H39" i="2"/>
  <c r="I39" i="2" s="1"/>
  <c r="C50" i="2" s="1"/>
  <c r="C51" i="2" s="1"/>
  <c r="E38" i="1"/>
  <c r="G43" i="1" s="1"/>
  <c r="I43" i="1" s="1"/>
  <c r="F34" i="1"/>
  <c r="H34" i="1" s="1"/>
  <c r="C47" i="1" s="1"/>
  <c r="I51" i="2" l="1"/>
  <c r="I38" i="1"/>
  <c r="C48" i="1" s="1"/>
  <c r="C49" i="1" s="1"/>
  <c r="G44" i="1"/>
  <c r="I44" i="1" s="1"/>
  <c r="I48" i="1" l="1"/>
  <c r="I49" i="1" s="1"/>
</calcChain>
</file>

<file path=xl/sharedStrings.xml><?xml version="1.0" encoding="utf-8"?>
<sst xmlns="http://schemas.openxmlformats.org/spreadsheetml/2006/main" count="378" uniqueCount="102">
  <si>
    <t>LIQUIDACIÓN PRIMARIA DE GRANOS</t>
  </si>
  <si>
    <t xml:space="preserve">Tipo de operación: </t>
  </si>
  <si>
    <t>Venta de grano</t>
  </si>
  <si>
    <t>Actividad:</t>
  </si>
  <si>
    <t>N° de comprobante:</t>
  </si>
  <si>
    <t xml:space="preserve">C.O.E.: </t>
  </si>
  <si>
    <t>COMPRADOR</t>
  </si>
  <si>
    <t>VENDEDOR</t>
  </si>
  <si>
    <t>Razón Social:</t>
  </si>
  <si>
    <t>Domicilio:</t>
  </si>
  <si>
    <t>Localidad:</t>
  </si>
  <si>
    <t>CUIT:</t>
  </si>
  <si>
    <t>IVA:</t>
  </si>
  <si>
    <t>Ingresos Brutos N°:</t>
  </si>
  <si>
    <t>Actuó corredor:</t>
  </si>
  <si>
    <t>Comisión:</t>
  </si>
  <si>
    <t>Razón social:</t>
  </si>
  <si>
    <t>Canje:</t>
  </si>
  <si>
    <t>Liquida Corredor:</t>
  </si>
  <si>
    <t>Liquidación propia:</t>
  </si>
  <si>
    <t>CONDICIONES DELA OPERACIÓN</t>
  </si>
  <si>
    <t xml:space="preserve">Fecha: </t>
  </si>
  <si>
    <t>Precio/Tn</t>
  </si>
  <si>
    <t>Grado</t>
  </si>
  <si>
    <t>Grano</t>
  </si>
  <si>
    <t>Flete por TN</t>
  </si>
  <si>
    <t>Puerto</t>
  </si>
  <si>
    <t>MERCADERÍA ENTREGADA</t>
  </si>
  <si>
    <t>N° de Comprobante</t>
  </si>
  <si>
    <t>Factor</t>
  </si>
  <si>
    <t>Contenido Proteíco</t>
  </si>
  <si>
    <t>Procedencia de la mercadería</t>
  </si>
  <si>
    <t>OPERACIÓN</t>
  </si>
  <si>
    <t>Cantidad</t>
  </si>
  <si>
    <t>Precio</t>
  </si>
  <si>
    <t>Subtotal</t>
  </si>
  <si>
    <t>Alícuota IVA</t>
  </si>
  <si>
    <t>Importe IVA</t>
  </si>
  <si>
    <t>Operación c/IVA</t>
  </si>
  <si>
    <t>DEDUCCIONES</t>
  </si>
  <si>
    <t>Conceptos</t>
  </si>
  <si>
    <t>Detalle</t>
  </si>
  <si>
    <t>%</t>
  </si>
  <si>
    <t>Base Cálculo</t>
  </si>
  <si>
    <t>Alicuota</t>
  </si>
  <si>
    <t>Deduccones</t>
  </si>
  <si>
    <t>OD</t>
  </si>
  <si>
    <t>DERECHO DE REGISTRO</t>
  </si>
  <si>
    <t>CO</t>
  </si>
  <si>
    <t>COMISIÓN (1116C)</t>
  </si>
  <si>
    <t>RETENCIONES</t>
  </si>
  <si>
    <t>Concepto</t>
  </si>
  <si>
    <t xml:space="preserve">Cert. Ret. </t>
  </si>
  <si>
    <t>Imp. Cert. Ret.</t>
  </si>
  <si>
    <t>Fecha Cert.Ret.</t>
  </si>
  <si>
    <t>Alícuota</t>
  </si>
  <si>
    <t>Retenciones</t>
  </si>
  <si>
    <t>RI</t>
  </si>
  <si>
    <t>RG</t>
  </si>
  <si>
    <t>IMPORTES TOTALES DE LA LIQUIDACIÓN</t>
  </si>
  <si>
    <t xml:space="preserve">Total Operación: </t>
  </si>
  <si>
    <t>Total Deducciones:</t>
  </si>
  <si>
    <t>Total Otras Retenciones:</t>
  </si>
  <si>
    <t>Total Retenciones AFIP:</t>
  </si>
  <si>
    <t>Importe Neto a Pagar:</t>
  </si>
  <si>
    <t>IVA RG 2300/2007:</t>
  </si>
  <si>
    <t>Pago según condiciones:</t>
  </si>
  <si>
    <t>Datos Adiconales:</t>
  </si>
  <si>
    <t>Cosecha:</t>
  </si>
  <si>
    <t>Vencimiento:</t>
  </si>
  <si>
    <t>Negocio:</t>
  </si>
  <si>
    <t>Fecha</t>
  </si>
  <si>
    <t>Lugar</t>
  </si>
  <si>
    <t>G 2</t>
  </si>
  <si>
    <t>SOJA</t>
  </si>
  <si>
    <t>Imposibilidad de retener, pago total en especie.</t>
  </si>
  <si>
    <t>JUAN PEREZ</t>
  </si>
  <si>
    <t>ZENI</t>
  </si>
  <si>
    <t>MAÍZ</t>
  </si>
  <si>
    <t>CEREALERA MINETTI</t>
  </si>
  <si>
    <t>NO</t>
  </si>
  <si>
    <t>COFCO ARGENTINA SA</t>
  </si>
  <si>
    <t>CEREALERA MINETTI SA</t>
  </si>
  <si>
    <t>SÍ</t>
  </si>
  <si>
    <t>Retención de IVA. Estado 2</t>
  </si>
  <si>
    <t>Retención de Ganancias. Estado 2</t>
  </si>
  <si>
    <t>Retención de IVA. Estado 1</t>
  </si>
  <si>
    <t>Retención de Ganancias. Estado 1</t>
  </si>
  <si>
    <t>Retención de IVA. Estado 3</t>
  </si>
  <si>
    <t>Retención de Ganancias. Estado 3</t>
  </si>
  <si>
    <t>CONSIGNAS</t>
  </si>
  <si>
    <t>3) Señalar los plazos de devoluciones de IVA y Retenciones.</t>
  </si>
  <si>
    <t>2) Identificar en todos los casos los IVA Débitos, IVA Libre Disponibilidad y pagos a cuenta.</t>
  </si>
  <si>
    <t>JUAN GONZÁLEZ</t>
  </si>
  <si>
    <t>JUAN SOSA</t>
  </si>
  <si>
    <t>Juan Sosa vende a Cofco 30 tn de soja para cobro. En el scoring tiene categoría 1.-</t>
  </si>
  <si>
    <t>Juan González vende 90 tn de maíz a Cerealera Mineti para cobro. En categoría 2 del scoring figura según Afip.</t>
  </si>
  <si>
    <t>Juan Pérez vende 90 tn de maíz a Cerealera Mineti en canje. Categoría 2 en el scoring.</t>
  </si>
  <si>
    <t>JUAN SAGER</t>
  </si>
  <si>
    <t>Juan Sager vende a Cofco 60 tn de soja para cobro. En el scoring de Afip está en categoría 3.-</t>
  </si>
  <si>
    <t>1) Completar las alícuotas de IVA y de retenciones según corresponda (coloreadas en amarillo).-</t>
  </si>
  <si>
    <t>PLANTEO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</si>
</sst>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0" xfId="0" applyFont="1" applyFill="1"/>
    <xf numFmtId="0" fontId="4" fillId="2" borderId="0" xfId="0" applyFont="1" applyFill="1"/>
    <xf numFmtId="0" fontId="4" fillId="2" borderId="5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0" xfId="0" applyFont="1"/>
    <xf numFmtId="0" fontId="7" fillId="0" borderId="0" xfId="0" applyFont="1"/>
    <xf numFmtId="0" fontId="8" fillId="3" borderId="9" xfId="0" applyFont="1" applyFill="1" applyBorder="1"/>
    <xf numFmtId="0" fontId="4" fillId="3" borderId="12" xfId="0" applyFont="1" applyFill="1" applyBorder="1" applyAlignment="1">
      <alignment horizontal="right"/>
    </xf>
    <xf numFmtId="0" fontId="4" fillId="3" borderId="12" xfId="0" applyFont="1" applyFill="1" applyBorder="1"/>
    <xf numFmtId="0" fontId="5" fillId="0" borderId="12" xfId="0" applyFont="1" applyBorder="1"/>
    <xf numFmtId="0" fontId="5" fillId="0" borderId="9" xfId="0" applyFont="1" applyBorder="1"/>
    <xf numFmtId="0" fontId="5" fillId="0" borderId="11" xfId="0" applyFont="1" applyBorder="1"/>
    <xf numFmtId="164" fontId="5" fillId="0" borderId="12" xfId="1" applyFont="1" applyBorder="1" applyAlignment="1"/>
    <xf numFmtId="0" fontId="4" fillId="3" borderId="12" xfId="0" applyFont="1" applyFill="1" applyBorder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164" fontId="5" fillId="0" borderId="12" xfId="0" applyNumberFormat="1" applyFont="1" applyBorder="1"/>
    <xf numFmtId="164" fontId="5" fillId="0" borderId="12" xfId="1" applyFont="1" applyBorder="1"/>
    <xf numFmtId="0" fontId="4" fillId="2" borderId="1" xfId="0" applyFont="1" applyFill="1" applyBorder="1"/>
    <xf numFmtId="164" fontId="5" fillId="2" borderId="2" xfId="0" applyNumberFormat="1" applyFont="1" applyFill="1" applyBorder="1" applyAlignment="1">
      <alignment horizontal="left"/>
    </xf>
    <xf numFmtId="0" fontId="4" fillId="2" borderId="4" xfId="0" applyFont="1" applyFill="1" applyBorder="1"/>
    <xf numFmtId="164" fontId="5" fillId="2" borderId="0" xfId="1" applyFont="1" applyFill="1" applyBorder="1" applyAlignment="1">
      <alignment horizontal="left"/>
    </xf>
    <xf numFmtId="2" fontId="5" fillId="2" borderId="0" xfId="0" applyNumberFormat="1" applyFont="1" applyFill="1"/>
    <xf numFmtId="164" fontId="5" fillId="2" borderId="5" xfId="0" applyNumberFormat="1" applyFont="1" applyFill="1" applyBorder="1"/>
    <xf numFmtId="0" fontId="4" fillId="2" borderId="6" xfId="0" applyFont="1" applyFill="1" applyBorder="1"/>
    <xf numFmtId="164" fontId="5" fillId="2" borderId="7" xfId="1" applyFont="1" applyFill="1" applyBorder="1" applyAlignment="1"/>
    <xf numFmtId="164" fontId="5" fillId="2" borderId="7" xfId="1" applyFont="1" applyFill="1" applyBorder="1" applyAlignment="1">
      <alignment horizontal="left"/>
    </xf>
    <xf numFmtId="164" fontId="5" fillId="2" borderId="8" xfId="1" applyFont="1" applyFill="1" applyBorder="1"/>
    <xf numFmtId="0" fontId="7" fillId="2" borderId="0" xfId="0" applyFont="1" applyFill="1"/>
    <xf numFmtId="0" fontId="9" fillId="0" borderId="0" xfId="0" applyFont="1"/>
    <xf numFmtId="14" fontId="9" fillId="0" borderId="0" xfId="0" applyNumberFormat="1" applyFont="1"/>
    <xf numFmtId="10" fontId="5" fillId="0" borderId="12" xfId="0" applyNumberFormat="1" applyFont="1" applyBorder="1"/>
    <xf numFmtId="9" fontId="5" fillId="0" borderId="12" xfId="0" applyNumberFormat="1" applyFont="1" applyBorder="1"/>
    <xf numFmtId="2" fontId="5" fillId="0" borderId="12" xfId="0" applyNumberFormat="1" applyFont="1" applyBorder="1"/>
    <xf numFmtId="0" fontId="10" fillId="2" borderId="0" xfId="0" applyFont="1" applyFill="1"/>
    <xf numFmtId="0" fontId="11" fillId="0" borderId="0" xfId="0" applyFont="1"/>
    <xf numFmtId="0" fontId="12" fillId="0" borderId="0" xfId="0" applyFont="1"/>
    <xf numFmtId="0" fontId="13" fillId="4" borderId="0" xfId="0" applyFont="1" applyFill="1"/>
    <xf numFmtId="0" fontId="4" fillId="4" borderId="0" xfId="0" applyFont="1" applyFill="1"/>
    <xf numFmtId="0" fontId="4" fillId="4" borderId="12" xfId="0" applyFont="1" applyFill="1" applyBorder="1" applyAlignment="1">
      <alignment horizontal="right"/>
    </xf>
    <xf numFmtId="9" fontId="5" fillId="4" borderId="12" xfId="2" applyFont="1" applyFill="1" applyBorder="1"/>
    <xf numFmtId="0" fontId="3" fillId="0" borderId="0" xfId="0" applyFont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14" fontId="5" fillId="3" borderId="10" xfId="0" applyNumberFormat="1" applyFont="1" applyFill="1" applyBorder="1" applyAlignment="1">
      <alignment horizontal="left"/>
    </xf>
    <xf numFmtId="14" fontId="5" fillId="3" borderId="11" xfId="0" applyNumberFormat="1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4" fillId="3" borderId="9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4" borderId="12" xfId="0" applyFont="1" applyFill="1" applyBorder="1" applyAlignment="1">
      <alignment horizontal="right"/>
    </xf>
    <xf numFmtId="0" fontId="4" fillId="3" borderId="12" xfId="0" applyFont="1" applyFill="1" applyBorder="1" applyAlignment="1">
      <alignment horizontal="right"/>
    </xf>
    <xf numFmtId="10" fontId="5" fillId="4" borderId="9" xfId="2" applyNumberFormat="1" applyFont="1" applyFill="1" applyBorder="1" applyAlignment="1">
      <alignment horizontal="right"/>
    </xf>
    <xf numFmtId="0" fontId="5" fillId="4" borderId="11" xfId="2" applyNumberFormat="1" applyFont="1" applyFill="1" applyBorder="1" applyAlignment="1">
      <alignment horizontal="right"/>
    </xf>
    <xf numFmtId="164" fontId="5" fillId="0" borderId="9" xfId="1" applyFont="1" applyBorder="1" applyAlignment="1">
      <alignment horizontal="center"/>
    </xf>
    <xf numFmtId="164" fontId="5" fillId="0" borderId="11" xfId="1" applyFont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164" fontId="5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21</xdr:row>
      <xdr:rowOff>114300</xdr:rowOff>
    </xdr:to>
    <xdr:sp macro="" textlink="">
      <xdr:nvSpPr>
        <xdr:cNvPr id="2" name="AutoShape 1" descr="https://encrypted-tbn0.gstatic.com/images?q=tbn:ANd9GcSPXfDzIyr1UjbFYxhjICZdfSZJnX_WlsUXJ4YCwogR-13mfER5W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867400" y="3609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4</xdr:col>
      <xdr:colOff>156210</xdr:colOff>
      <xdr:row>5</xdr:row>
      <xdr:rowOff>171450</xdr:rowOff>
    </xdr:to>
    <xdr:pic>
      <xdr:nvPicPr>
        <xdr:cNvPr id="3" name="3 Imagen" descr="afip LOG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9"/>
        <a:stretch>
          <a:fillRect/>
        </a:stretch>
      </xdr:blipFill>
      <xdr:spPr bwMode="auto">
        <a:xfrm>
          <a:off x="9525" y="19050"/>
          <a:ext cx="29527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21</xdr:row>
      <xdr:rowOff>114300</xdr:rowOff>
    </xdr:to>
    <xdr:sp macro="" textlink="">
      <xdr:nvSpPr>
        <xdr:cNvPr id="2" name="AutoShape 1" descr="https://encrypted-tbn0.gstatic.com/images?q=tbn:ANd9GcSPXfDzIyr1UjbFYxhjICZdfSZJnX_WlsUXJ4YCwogR-13mfER5W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5867400" y="36099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4</xdr:col>
      <xdr:colOff>87630</xdr:colOff>
      <xdr:row>5</xdr:row>
      <xdr:rowOff>171450</xdr:rowOff>
    </xdr:to>
    <xdr:pic>
      <xdr:nvPicPr>
        <xdr:cNvPr id="3" name="3 Imagen" descr="afip LOGO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9"/>
        <a:stretch>
          <a:fillRect/>
        </a:stretch>
      </xdr:blipFill>
      <xdr:spPr bwMode="auto">
        <a:xfrm>
          <a:off x="9525" y="19050"/>
          <a:ext cx="29527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21</xdr:row>
      <xdr:rowOff>114300</xdr:rowOff>
    </xdr:to>
    <xdr:sp macro="" textlink="">
      <xdr:nvSpPr>
        <xdr:cNvPr id="2" name="AutoShape 1" descr="https://encrypted-tbn0.gstatic.com/images?q=tbn:ANd9GcSPXfDzIyr1UjbFYxhjICZdfSZJnX_WlsUXJ4YCwogR-13mfER5W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467100"/>
          <a:ext cx="304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4</xdr:col>
      <xdr:colOff>125730</xdr:colOff>
      <xdr:row>5</xdr:row>
      <xdr:rowOff>171450</xdr:rowOff>
    </xdr:to>
    <xdr:pic>
      <xdr:nvPicPr>
        <xdr:cNvPr id="3" name="3 Imagen" descr="afip LOGO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9"/>
        <a:stretch>
          <a:fillRect/>
        </a:stretch>
      </xdr:blipFill>
      <xdr:spPr bwMode="auto">
        <a:xfrm>
          <a:off x="9525" y="19050"/>
          <a:ext cx="302704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20</xdr:row>
      <xdr:rowOff>0</xdr:rowOff>
    </xdr:from>
    <xdr:to>
      <xdr:col>8</xdr:col>
      <xdr:colOff>304800</xdr:colOff>
      <xdr:row>21</xdr:row>
      <xdr:rowOff>114300</xdr:rowOff>
    </xdr:to>
    <xdr:sp macro="" textlink="">
      <xdr:nvSpPr>
        <xdr:cNvPr id="2" name="AutoShape 1" descr="https://encrypted-tbn0.gstatic.com/images?q=tbn:ANd9GcSPXfDzIyr1UjbFYxhjICZdfSZJnX_WlsUXJ4YCwogR-13mfER5W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35040" y="3467100"/>
          <a:ext cx="304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19050</xdr:rowOff>
    </xdr:from>
    <xdr:to>
      <xdr:col>4</xdr:col>
      <xdr:colOff>156210</xdr:colOff>
      <xdr:row>5</xdr:row>
      <xdr:rowOff>171450</xdr:rowOff>
    </xdr:to>
    <xdr:pic>
      <xdr:nvPicPr>
        <xdr:cNvPr id="3" name="3 Imagen" descr="afip LOGO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9"/>
        <a:stretch>
          <a:fillRect/>
        </a:stretch>
      </xdr:blipFill>
      <xdr:spPr bwMode="auto">
        <a:xfrm>
          <a:off x="9525" y="19050"/>
          <a:ext cx="302704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workbookViewId="0">
      <selection activeCell="C15" sqref="C15"/>
    </sheetView>
  </sheetViews>
  <sheetFormatPr baseColWidth="10" defaultRowHeight="15" x14ac:dyDescent="0.25"/>
  <sheetData>
    <row r="1" spans="1:1" x14ac:dyDescent="0.25">
      <c r="A1" s="45" t="s">
        <v>101</v>
      </c>
    </row>
    <row r="2" spans="1:1" x14ac:dyDescent="0.25">
      <c r="A2" t="s">
        <v>97</v>
      </c>
    </row>
    <row r="3" spans="1:1" x14ac:dyDescent="0.25">
      <c r="A3" t="s">
        <v>96</v>
      </c>
    </row>
    <row r="4" spans="1:1" x14ac:dyDescent="0.25">
      <c r="A4" t="s">
        <v>95</v>
      </c>
    </row>
    <row r="5" spans="1:1" x14ac:dyDescent="0.25">
      <c r="A5" t="s">
        <v>99</v>
      </c>
    </row>
    <row r="8" spans="1:1" x14ac:dyDescent="0.25">
      <c r="A8" s="45" t="s">
        <v>90</v>
      </c>
    </row>
    <row r="9" spans="1:1" x14ac:dyDescent="0.25">
      <c r="A9" t="s">
        <v>100</v>
      </c>
    </row>
    <row r="10" spans="1:1" x14ac:dyDescent="0.25">
      <c r="A10" t="s">
        <v>92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I57"/>
  <sheetViews>
    <sheetView topLeftCell="A40" zoomScaleNormal="100" workbookViewId="0">
      <selection activeCell="H44" sqref="H44"/>
    </sheetView>
  </sheetViews>
  <sheetFormatPr baseColWidth="10" defaultRowHeight="15" x14ac:dyDescent="0.25"/>
  <cols>
    <col min="1" max="1" width="8.5703125" customWidth="1"/>
    <col min="2" max="2" width="9" customWidth="1"/>
    <col min="3" max="3" width="14.5703125" customWidth="1"/>
    <col min="4" max="4" width="9.85546875" customWidth="1"/>
    <col min="5" max="5" width="13.140625" customWidth="1"/>
    <col min="6" max="6" width="13" customWidth="1"/>
    <col min="7" max="7" width="11.42578125" customWidth="1"/>
    <col min="8" max="8" width="10.85546875" customWidth="1"/>
    <col min="9" max="9" width="12.140625" customWidth="1"/>
  </cols>
  <sheetData>
    <row r="4" spans="1:9" x14ac:dyDescent="0.25">
      <c r="F4" s="1" t="s">
        <v>71</v>
      </c>
      <c r="G4" s="2" t="s">
        <v>72</v>
      </c>
    </row>
    <row r="5" spans="1:9" x14ac:dyDescent="0.25">
      <c r="F5" s="50" t="s">
        <v>0</v>
      </c>
      <c r="G5" s="50"/>
      <c r="H5" s="50"/>
    </row>
    <row r="7" spans="1:9" x14ac:dyDescent="0.25">
      <c r="A7" s="3" t="s">
        <v>1</v>
      </c>
      <c r="B7" s="4"/>
      <c r="C7" s="5" t="s">
        <v>2</v>
      </c>
      <c r="D7" s="6"/>
      <c r="E7" s="6"/>
      <c r="F7" s="6"/>
      <c r="G7" s="6"/>
      <c r="H7" s="6"/>
      <c r="I7" s="7"/>
    </row>
    <row r="8" spans="1:9" x14ac:dyDescent="0.25">
      <c r="A8" s="51" t="s">
        <v>3</v>
      </c>
      <c r="B8" s="52"/>
      <c r="C8" s="8"/>
      <c r="D8" s="9"/>
      <c r="E8" s="9"/>
      <c r="F8" s="9"/>
      <c r="G8" s="9"/>
      <c r="H8" s="9"/>
      <c r="I8" s="10"/>
    </row>
    <row r="9" spans="1:9" x14ac:dyDescent="0.25">
      <c r="A9" s="51" t="s">
        <v>4</v>
      </c>
      <c r="B9" s="52"/>
      <c r="C9" s="9"/>
      <c r="D9" s="9"/>
      <c r="E9" s="9"/>
      <c r="F9" s="9"/>
      <c r="G9" s="9"/>
      <c r="H9" s="9"/>
      <c r="I9" s="10"/>
    </row>
    <row r="10" spans="1:9" x14ac:dyDescent="0.25">
      <c r="A10" s="53" t="s">
        <v>5</v>
      </c>
      <c r="B10" s="54"/>
      <c r="C10" s="11"/>
      <c r="D10" s="11"/>
      <c r="E10" s="11"/>
      <c r="F10" s="11"/>
      <c r="G10" s="11"/>
      <c r="H10" s="11"/>
      <c r="I10" s="12"/>
    </row>
    <row r="11" spans="1:9" ht="7.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55" t="s">
        <v>6</v>
      </c>
      <c r="B12" s="56"/>
      <c r="C12" s="56"/>
      <c r="D12" s="57"/>
      <c r="E12" s="13"/>
      <c r="F12" s="55" t="s">
        <v>7</v>
      </c>
      <c r="G12" s="56"/>
      <c r="H12" s="56"/>
      <c r="I12" s="57"/>
    </row>
    <row r="13" spans="1:9" x14ac:dyDescent="0.25">
      <c r="A13" s="58" t="s">
        <v>8</v>
      </c>
      <c r="B13" s="59"/>
      <c r="C13" s="60" t="s">
        <v>82</v>
      </c>
      <c r="D13" s="61"/>
      <c r="E13" s="13"/>
      <c r="F13" s="58" t="s">
        <v>8</v>
      </c>
      <c r="G13" s="59"/>
      <c r="H13" s="60" t="s">
        <v>76</v>
      </c>
      <c r="I13" s="61"/>
    </row>
    <row r="14" spans="1:9" x14ac:dyDescent="0.25">
      <c r="A14" s="51" t="s">
        <v>9</v>
      </c>
      <c r="B14" s="52"/>
      <c r="C14" s="62"/>
      <c r="D14" s="63"/>
      <c r="E14" s="13"/>
      <c r="F14" s="51" t="s">
        <v>9</v>
      </c>
      <c r="G14" s="52"/>
      <c r="H14" s="62"/>
      <c r="I14" s="63"/>
    </row>
    <row r="15" spans="1:9" x14ac:dyDescent="0.25">
      <c r="A15" s="51" t="s">
        <v>10</v>
      </c>
      <c r="B15" s="52"/>
      <c r="C15" s="62"/>
      <c r="D15" s="64"/>
      <c r="E15" s="13"/>
      <c r="F15" s="51" t="s">
        <v>10</v>
      </c>
      <c r="G15" s="52"/>
      <c r="H15" s="62"/>
      <c r="I15" s="64"/>
    </row>
    <row r="16" spans="1:9" x14ac:dyDescent="0.25">
      <c r="A16" s="51" t="s">
        <v>11</v>
      </c>
      <c r="B16" s="52"/>
      <c r="C16" s="65"/>
      <c r="D16" s="66"/>
      <c r="E16" s="13"/>
      <c r="F16" s="51" t="s">
        <v>11</v>
      </c>
      <c r="G16" s="52"/>
      <c r="H16" s="52"/>
      <c r="I16" s="64"/>
    </row>
    <row r="17" spans="1:9" x14ac:dyDescent="0.25">
      <c r="A17" s="51" t="s">
        <v>12</v>
      </c>
      <c r="B17" s="52"/>
      <c r="C17" s="62"/>
      <c r="D17" s="64"/>
      <c r="E17" s="13"/>
      <c r="F17" s="51" t="s">
        <v>12</v>
      </c>
      <c r="G17" s="52"/>
      <c r="H17" s="62"/>
      <c r="I17" s="64"/>
    </row>
    <row r="18" spans="1:9" x14ac:dyDescent="0.25">
      <c r="A18" s="53" t="s">
        <v>13</v>
      </c>
      <c r="B18" s="54"/>
      <c r="C18" s="67"/>
      <c r="D18" s="68"/>
      <c r="E18" s="13"/>
      <c r="F18" s="53" t="s">
        <v>13</v>
      </c>
      <c r="G18" s="54"/>
      <c r="H18" s="54"/>
      <c r="I18" s="69"/>
    </row>
    <row r="19" spans="1:9" ht="6.75" customHeight="1" x14ac:dyDescent="0.25"/>
    <row r="20" spans="1:9" x14ac:dyDescent="0.25">
      <c r="A20" s="14" t="s">
        <v>14</v>
      </c>
      <c r="B20" s="14"/>
      <c r="C20" s="14" t="s">
        <v>15</v>
      </c>
      <c r="E20" s="14" t="s">
        <v>11</v>
      </c>
      <c r="G20" s="14" t="s">
        <v>16</v>
      </c>
      <c r="I20" s="14"/>
    </row>
    <row r="21" spans="1:9" x14ac:dyDescent="0.25">
      <c r="A21" s="14" t="s">
        <v>9</v>
      </c>
      <c r="B21" s="14"/>
      <c r="C21" s="14"/>
      <c r="D21" s="14"/>
      <c r="E21" s="14"/>
      <c r="F21" s="14"/>
      <c r="G21" s="14"/>
      <c r="H21" s="14"/>
    </row>
    <row r="22" spans="1:9" x14ac:dyDescent="0.25">
      <c r="A22" s="14" t="s">
        <v>17</v>
      </c>
      <c r="B22" s="14" t="s">
        <v>83</v>
      </c>
      <c r="C22" s="14" t="s">
        <v>18</v>
      </c>
      <c r="D22" s="14"/>
      <c r="E22" s="14"/>
      <c r="F22" s="14" t="s">
        <v>19</v>
      </c>
      <c r="G22" s="14"/>
      <c r="H22" s="14"/>
      <c r="I22" s="14"/>
    </row>
    <row r="23" spans="1:9" ht="4.5" customHeight="1" x14ac:dyDescent="0.25"/>
    <row r="24" spans="1:9" x14ac:dyDescent="0.25">
      <c r="A24" s="73" t="s">
        <v>20</v>
      </c>
      <c r="B24" s="73"/>
      <c r="C24" s="73"/>
      <c r="D24" s="73"/>
      <c r="E24" s="73"/>
      <c r="F24" s="73"/>
      <c r="G24" s="15" t="s">
        <v>21</v>
      </c>
      <c r="H24" s="74"/>
      <c r="I24" s="75"/>
    </row>
    <row r="25" spans="1:9" x14ac:dyDescent="0.25">
      <c r="A25" s="16" t="s">
        <v>22</v>
      </c>
      <c r="B25" s="17" t="s">
        <v>23</v>
      </c>
      <c r="C25" s="76" t="s">
        <v>24</v>
      </c>
      <c r="D25" s="77"/>
      <c r="E25" s="78"/>
      <c r="F25" s="16" t="s">
        <v>25</v>
      </c>
      <c r="G25" s="76" t="s">
        <v>26</v>
      </c>
      <c r="H25" s="77"/>
      <c r="I25" s="78"/>
    </row>
    <row r="26" spans="1:9" x14ac:dyDescent="0.25">
      <c r="A26" s="18"/>
      <c r="B26" s="18" t="s">
        <v>73</v>
      </c>
      <c r="C26" s="79" t="s">
        <v>78</v>
      </c>
      <c r="D26" s="80"/>
      <c r="E26" s="81"/>
      <c r="F26" s="18"/>
      <c r="G26" s="79"/>
      <c r="H26" s="80"/>
      <c r="I26" s="81"/>
    </row>
    <row r="27" spans="1:9" ht="9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70" t="s">
        <v>27</v>
      </c>
      <c r="B28" s="71"/>
      <c r="C28" s="71"/>
      <c r="D28" s="71"/>
      <c r="E28" s="71"/>
      <c r="F28" s="71"/>
      <c r="G28" s="71"/>
      <c r="H28" s="71"/>
      <c r="I28" s="72"/>
    </row>
    <row r="29" spans="1:9" x14ac:dyDescent="0.25">
      <c r="A29" s="17" t="s">
        <v>28</v>
      </c>
      <c r="B29" s="17"/>
      <c r="C29" s="17" t="s">
        <v>23</v>
      </c>
      <c r="D29" s="17" t="s">
        <v>29</v>
      </c>
      <c r="E29" s="82" t="s">
        <v>30</v>
      </c>
      <c r="F29" s="83"/>
      <c r="G29" s="76" t="s">
        <v>31</v>
      </c>
      <c r="H29" s="77"/>
      <c r="I29" s="78"/>
    </row>
    <row r="30" spans="1:9" x14ac:dyDescent="0.25">
      <c r="A30" s="19"/>
      <c r="B30" s="20"/>
      <c r="C30" s="18" t="str">
        <f>+B26</f>
        <v>G 2</v>
      </c>
      <c r="D30" s="18">
        <v>100</v>
      </c>
      <c r="E30" s="84"/>
      <c r="F30" s="85"/>
      <c r="G30" s="79"/>
      <c r="H30" s="80"/>
      <c r="I30" s="81"/>
    </row>
    <row r="31" spans="1:9" ht="7.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70" t="s">
        <v>32</v>
      </c>
      <c r="B32" s="71"/>
      <c r="C32" s="71"/>
      <c r="D32" s="71"/>
      <c r="E32" s="71"/>
      <c r="F32" s="71"/>
      <c r="G32" s="71"/>
      <c r="H32" s="71"/>
      <c r="I32" s="72"/>
    </row>
    <row r="33" spans="1:9" x14ac:dyDescent="0.25">
      <c r="A33" s="16" t="s">
        <v>33</v>
      </c>
      <c r="B33" s="16" t="s">
        <v>34</v>
      </c>
      <c r="C33" s="16" t="s">
        <v>35</v>
      </c>
      <c r="D33" s="86" t="s">
        <v>36</v>
      </c>
      <c r="E33" s="86"/>
      <c r="F33" s="87" t="s">
        <v>37</v>
      </c>
      <c r="G33" s="87"/>
      <c r="H33" s="87" t="s">
        <v>38</v>
      </c>
      <c r="I33" s="87"/>
    </row>
    <row r="34" spans="1:9" x14ac:dyDescent="0.25">
      <c r="A34" s="18"/>
      <c r="B34" s="19">
        <f>(+A26-F26)*D30/100</f>
        <v>0</v>
      </c>
      <c r="C34" s="21">
        <f>+A34*B34</f>
        <v>0</v>
      </c>
      <c r="D34" s="88"/>
      <c r="E34" s="89"/>
      <c r="F34" s="90">
        <f>+C34*D34</f>
        <v>0</v>
      </c>
      <c r="G34" s="91"/>
      <c r="H34" s="90">
        <f>+C34+F34</f>
        <v>0</v>
      </c>
      <c r="I34" s="91"/>
    </row>
    <row r="35" spans="1:9" ht="6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73" t="s">
        <v>39</v>
      </c>
      <c r="B36" s="73"/>
      <c r="C36" s="73"/>
      <c r="D36" s="73"/>
      <c r="E36" s="73"/>
      <c r="F36" s="73"/>
      <c r="G36" s="73"/>
      <c r="H36" s="73"/>
      <c r="I36" s="73"/>
    </row>
    <row r="37" spans="1:9" x14ac:dyDescent="0.25">
      <c r="A37" s="17" t="s">
        <v>40</v>
      </c>
      <c r="B37" s="76" t="s">
        <v>41</v>
      </c>
      <c r="C37" s="78"/>
      <c r="D37" s="22" t="s">
        <v>42</v>
      </c>
      <c r="E37" s="92" t="s">
        <v>43</v>
      </c>
      <c r="F37" s="92"/>
      <c r="G37" s="16" t="s">
        <v>44</v>
      </c>
      <c r="H37" s="16" t="s">
        <v>37</v>
      </c>
      <c r="I37" s="16" t="s">
        <v>45</v>
      </c>
    </row>
    <row r="38" spans="1:9" x14ac:dyDescent="0.25">
      <c r="A38" s="23" t="s">
        <v>46</v>
      </c>
      <c r="B38" s="24" t="s">
        <v>47</v>
      </c>
      <c r="C38" s="24"/>
      <c r="D38" s="40">
        <v>2.0000000000000001E-4</v>
      </c>
      <c r="E38" s="93">
        <f>+C34*D38</f>
        <v>0</v>
      </c>
      <c r="F38" s="85"/>
      <c r="G38" s="41">
        <v>0</v>
      </c>
      <c r="H38" s="18"/>
      <c r="I38" s="42">
        <f>+E38</f>
        <v>0</v>
      </c>
    </row>
    <row r="39" spans="1:9" x14ac:dyDescent="0.25">
      <c r="A39" s="23" t="s">
        <v>48</v>
      </c>
      <c r="B39" s="94" t="s">
        <v>49</v>
      </c>
      <c r="C39" s="95"/>
      <c r="D39" s="40">
        <v>2.5000000000000001E-2</v>
      </c>
      <c r="E39" s="90">
        <f>+C34*D39</f>
        <v>0</v>
      </c>
      <c r="F39" s="91"/>
      <c r="G39" s="40">
        <f>+D34</f>
        <v>0</v>
      </c>
      <c r="H39" s="18">
        <f>+E39*G39</f>
        <v>0</v>
      </c>
      <c r="I39" s="25">
        <f>+E39+H39</f>
        <v>0</v>
      </c>
    </row>
    <row r="40" spans="1:9" ht="6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73" t="s">
        <v>50</v>
      </c>
      <c r="B41" s="73"/>
      <c r="C41" s="73"/>
      <c r="D41" s="73"/>
      <c r="E41" s="73"/>
      <c r="F41" s="73"/>
      <c r="G41" s="73"/>
      <c r="H41" s="73"/>
      <c r="I41" s="73"/>
    </row>
    <row r="42" spans="1:9" x14ac:dyDescent="0.25">
      <c r="A42" s="17" t="s">
        <v>51</v>
      </c>
      <c r="B42" s="76" t="s">
        <v>41</v>
      </c>
      <c r="C42" s="78"/>
      <c r="D42" s="17" t="s">
        <v>52</v>
      </c>
      <c r="E42" s="17" t="s">
        <v>53</v>
      </c>
      <c r="F42" s="17" t="s">
        <v>54</v>
      </c>
      <c r="G42" s="17" t="s">
        <v>43</v>
      </c>
      <c r="H42" s="48" t="s">
        <v>55</v>
      </c>
      <c r="I42" s="16" t="s">
        <v>56</v>
      </c>
    </row>
    <row r="43" spans="1:9" x14ac:dyDescent="0.25">
      <c r="A43" s="23" t="s">
        <v>57</v>
      </c>
      <c r="B43" s="94" t="s">
        <v>84</v>
      </c>
      <c r="C43" s="95"/>
      <c r="D43" s="18"/>
      <c r="E43" s="18"/>
      <c r="F43" s="18"/>
      <c r="G43" s="26"/>
      <c r="H43" s="49"/>
      <c r="I43" s="26"/>
    </row>
    <row r="44" spans="1:9" x14ac:dyDescent="0.25">
      <c r="A44" s="23" t="s">
        <v>58</v>
      </c>
      <c r="B44" s="94" t="s">
        <v>85</v>
      </c>
      <c r="C44" s="95"/>
      <c r="D44" s="18"/>
      <c r="E44" s="18"/>
      <c r="F44" s="18"/>
      <c r="G44" s="26"/>
      <c r="H44" s="49"/>
      <c r="I44" s="26"/>
    </row>
    <row r="45" spans="1:9" ht="6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ht="15" customHeight="1" x14ac:dyDescent="0.35">
      <c r="A46" s="46" t="s">
        <v>75</v>
      </c>
      <c r="B46" s="47"/>
      <c r="C46" s="47"/>
      <c r="D46" s="47"/>
      <c r="E46" s="47"/>
      <c r="F46" s="47"/>
      <c r="G46" s="13"/>
      <c r="H46" s="13"/>
      <c r="I46" s="13"/>
    </row>
    <row r="47" spans="1:9" ht="7.5" customHeight="1" x14ac:dyDescent="0.25">
      <c r="A47" s="44"/>
      <c r="B47" s="13"/>
      <c r="C47" s="13"/>
      <c r="D47" s="13"/>
      <c r="E47" s="13"/>
      <c r="F47" s="13"/>
      <c r="G47" s="13"/>
      <c r="H47" s="13"/>
      <c r="I47" s="13"/>
    </row>
    <row r="48" spans="1:9" x14ac:dyDescent="0.25">
      <c r="A48" s="70" t="s">
        <v>59</v>
      </c>
      <c r="B48" s="71"/>
      <c r="C48" s="71"/>
      <c r="D48" s="71"/>
      <c r="E48" s="71"/>
      <c r="F48" s="71"/>
      <c r="G48" s="71"/>
      <c r="H48" s="71"/>
      <c r="I48" s="72"/>
    </row>
    <row r="49" spans="1:9" x14ac:dyDescent="0.25">
      <c r="A49" s="27" t="s">
        <v>60</v>
      </c>
      <c r="B49" s="6"/>
      <c r="C49" s="28">
        <f>+H34</f>
        <v>0</v>
      </c>
      <c r="D49" s="6"/>
      <c r="E49" s="6"/>
      <c r="F49" s="6"/>
      <c r="G49" s="6"/>
      <c r="H49" s="6"/>
      <c r="I49" s="7"/>
    </row>
    <row r="50" spans="1:9" x14ac:dyDescent="0.25">
      <c r="A50" s="29" t="s">
        <v>61</v>
      </c>
      <c r="B50" s="9"/>
      <c r="C50" s="30">
        <f>+I38+I39</f>
        <v>0</v>
      </c>
      <c r="D50" s="9" t="s">
        <v>62</v>
      </c>
      <c r="E50" s="9"/>
      <c r="F50" s="31"/>
      <c r="G50" s="9" t="s">
        <v>63</v>
      </c>
      <c r="H50" s="9"/>
      <c r="I50" s="32"/>
    </row>
    <row r="51" spans="1:9" x14ac:dyDescent="0.25">
      <c r="A51" s="33" t="s">
        <v>64</v>
      </c>
      <c r="B51" s="11"/>
      <c r="C51" s="34">
        <f>+C49-C50</f>
        <v>0</v>
      </c>
      <c r="D51" s="54" t="s">
        <v>65</v>
      </c>
      <c r="E51" s="54"/>
      <c r="F51" s="35"/>
      <c r="G51" s="11" t="s">
        <v>66</v>
      </c>
      <c r="H51" s="11"/>
      <c r="I51" s="36">
        <f>+C51</f>
        <v>0</v>
      </c>
    </row>
    <row r="52" spans="1:9" ht="9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37" t="s">
        <v>67</v>
      </c>
      <c r="B53" s="14"/>
      <c r="C53" s="38"/>
      <c r="D53" s="38"/>
      <c r="E53" s="38"/>
      <c r="F53" s="38"/>
      <c r="G53" s="38"/>
      <c r="H53" s="38"/>
      <c r="I53" s="38"/>
    </row>
    <row r="54" spans="1:9" x14ac:dyDescent="0.25">
      <c r="A54" s="37" t="s">
        <v>68</v>
      </c>
      <c r="B54" s="14"/>
      <c r="C54" s="38"/>
      <c r="D54" s="38"/>
      <c r="E54" s="38"/>
      <c r="F54" s="38"/>
      <c r="G54" s="38"/>
      <c r="H54" s="38"/>
      <c r="I54" s="38"/>
    </row>
    <row r="55" spans="1:9" x14ac:dyDescent="0.25">
      <c r="A55" s="37" t="s">
        <v>69</v>
      </c>
      <c r="B55" s="39"/>
      <c r="C55" s="38"/>
      <c r="D55" s="38"/>
      <c r="E55" s="38"/>
      <c r="F55" s="38"/>
      <c r="G55" s="38"/>
      <c r="H55" s="38"/>
      <c r="I55" s="38"/>
    </row>
    <row r="56" spans="1:9" x14ac:dyDescent="0.25">
      <c r="A56" s="37" t="s">
        <v>70</v>
      </c>
      <c r="B56" s="14"/>
      <c r="C56" s="38"/>
      <c r="D56" s="38"/>
      <c r="E56" s="38"/>
      <c r="F56" s="38"/>
      <c r="G56" s="38"/>
      <c r="H56" s="38"/>
      <c r="I56" s="38"/>
    </row>
    <row r="57" spans="1:9" x14ac:dyDescent="0.25">
      <c r="A57" s="43"/>
    </row>
  </sheetData>
  <mergeCells count="60">
    <mergeCell ref="D51:E51"/>
    <mergeCell ref="A36:I36"/>
    <mergeCell ref="B37:C37"/>
    <mergeCell ref="E37:F37"/>
    <mergeCell ref="E38:F38"/>
    <mergeCell ref="B39:C39"/>
    <mergeCell ref="E39:F39"/>
    <mergeCell ref="A41:I41"/>
    <mergeCell ref="B42:C42"/>
    <mergeCell ref="B43:C43"/>
    <mergeCell ref="B44:C44"/>
    <mergeCell ref="A48:I48"/>
    <mergeCell ref="D33:E33"/>
    <mergeCell ref="F33:G33"/>
    <mergeCell ref="H33:I33"/>
    <mergeCell ref="D34:E34"/>
    <mergeCell ref="F34:G34"/>
    <mergeCell ref="H34:I34"/>
    <mergeCell ref="A32:I32"/>
    <mergeCell ref="A24:F24"/>
    <mergeCell ref="H24:I24"/>
    <mergeCell ref="C25:E25"/>
    <mergeCell ref="G25:I25"/>
    <mergeCell ref="C26:E26"/>
    <mergeCell ref="G26:I26"/>
    <mergeCell ref="A28:I28"/>
    <mergeCell ref="E29:F29"/>
    <mergeCell ref="G29:I29"/>
    <mergeCell ref="E30:F30"/>
    <mergeCell ref="G30:I30"/>
    <mergeCell ref="A17:B17"/>
    <mergeCell ref="C17:D17"/>
    <mergeCell ref="F17:G17"/>
    <mergeCell ref="H17:I17"/>
    <mergeCell ref="A18:B18"/>
    <mergeCell ref="C18:D18"/>
    <mergeCell ref="F18:G18"/>
    <mergeCell ref="H18:I18"/>
    <mergeCell ref="A15:B15"/>
    <mergeCell ref="C15:D15"/>
    <mergeCell ref="F15:G15"/>
    <mergeCell ref="H15:I15"/>
    <mergeCell ref="A16:B16"/>
    <mergeCell ref="C16:D16"/>
    <mergeCell ref="F16:G16"/>
    <mergeCell ref="H16:I16"/>
    <mergeCell ref="A13:B13"/>
    <mergeCell ref="C13:D13"/>
    <mergeCell ref="F13:G13"/>
    <mergeCell ref="H13:I13"/>
    <mergeCell ref="A14:B14"/>
    <mergeCell ref="C14:D14"/>
    <mergeCell ref="F14:G14"/>
    <mergeCell ref="H14:I14"/>
    <mergeCell ref="F5:H5"/>
    <mergeCell ref="A8:B8"/>
    <mergeCell ref="A9:B9"/>
    <mergeCell ref="A10:B10"/>
    <mergeCell ref="A12:D12"/>
    <mergeCell ref="F12:I12"/>
  </mergeCells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I54"/>
  <sheetViews>
    <sheetView topLeftCell="A23" zoomScale="96" zoomScaleNormal="96" workbookViewId="0">
      <selection activeCell="K33" sqref="K33"/>
    </sheetView>
  </sheetViews>
  <sheetFormatPr baseColWidth="10" defaultRowHeight="15" x14ac:dyDescent="0.25"/>
  <cols>
    <col min="1" max="1" width="8.5703125" customWidth="1"/>
    <col min="2" max="2" width="9" customWidth="1"/>
    <col min="3" max="3" width="15.5703125" customWidth="1"/>
    <col min="4" max="4" width="9.85546875" customWidth="1"/>
    <col min="5" max="5" width="13.140625" customWidth="1"/>
    <col min="6" max="7" width="13" customWidth="1"/>
    <col min="8" max="8" width="10.85546875" customWidth="1"/>
    <col min="9" max="9" width="12.140625" customWidth="1"/>
  </cols>
  <sheetData>
    <row r="4" spans="1:9" x14ac:dyDescent="0.25">
      <c r="F4" s="1" t="s">
        <v>71</v>
      </c>
      <c r="G4" s="2" t="s">
        <v>72</v>
      </c>
    </row>
    <row r="5" spans="1:9" x14ac:dyDescent="0.25">
      <c r="F5" s="50" t="s">
        <v>0</v>
      </c>
      <c r="G5" s="50"/>
      <c r="H5" s="50"/>
    </row>
    <row r="7" spans="1:9" x14ac:dyDescent="0.25">
      <c r="A7" s="3" t="s">
        <v>1</v>
      </c>
      <c r="B7" s="4"/>
      <c r="C7" s="5" t="s">
        <v>2</v>
      </c>
      <c r="D7" s="6"/>
      <c r="E7" s="6"/>
      <c r="F7" s="6"/>
      <c r="G7" s="6"/>
      <c r="H7" s="6"/>
      <c r="I7" s="7"/>
    </row>
    <row r="8" spans="1:9" x14ac:dyDescent="0.25">
      <c r="A8" s="51" t="s">
        <v>3</v>
      </c>
      <c r="B8" s="52"/>
      <c r="C8" s="8"/>
      <c r="D8" s="9"/>
      <c r="E8" s="9"/>
      <c r="F8" s="9"/>
      <c r="G8" s="9"/>
      <c r="H8" s="9"/>
      <c r="I8" s="10"/>
    </row>
    <row r="9" spans="1:9" x14ac:dyDescent="0.25">
      <c r="A9" s="51" t="s">
        <v>4</v>
      </c>
      <c r="B9" s="52"/>
      <c r="C9" s="9"/>
      <c r="D9" s="9"/>
      <c r="E9" s="9"/>
      <c r="F9" s="9"/>
      <c r="G9" s="9"/>
      <c r="H9" s="9"/>
      <c r="I9" s="10"/>
    </row>
    <row r="10" spans="1:9" x14ac:dyDescent="0.25">
      <c r="A10" s="53" t="s">
        <v>5</v>
      </c>
      <c r="B10" s="54"/>
      <c r="C10" s="11"/>
      <c r="D10" s="11"/>
      <c r="E10" s="11"/>
      <c r="F10" s="11"/>
      <c r="G10" s="11"/>
      <c r="H10" s="11"/>
      <c r="I10" s="12"/>
    </row>
    <row r="11" spans="1:9" ht="7.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55" t="s">
        <v>6</v>
      </c>
      <c r="B12" s="56"/>
      <c r="C12" s="56"/>
      <c r="D12" s="57"/>
      <c r="E12" s="13"/>
      <c r="F12" s="55" t="s">
        <v>7</v>
      </c>
      <c r="G12" s="56"/>
      <c r="H12" s="56"/>
      <c r="I12" s="57"/>
    </row>
    <row r="13" spans="1:9" x14ac:dyDescent="0.25">
      <c r="A13" s="58" t="s">
        <v>8</v>
      </c>
      <c r="B13" s="59"/>
      <c r="C13" s="60" t="s">
        <v>79</v>
      </c>
      <c r="D13" s="61"/>
      <c r="E13" s="13"/>
      <c r="F13" s="58" t="s">
        <v>8</v>
      </c>
      <c r="G13" s="59"/>
      <c r="H13" s="60" t="s">
        <v>93</v>
      </c>
      <c r="I13" s="61"/>
    </row>
    <row r="14" spans="1:9" x14ac:dyDescent="0.25">
      <c r="A14" s="51" t="s">
        <v>9</v>
      </c>
      <c r="B14" s="52"/>
      <c r="C14" s="62"/>
      <c r="D14" s="63"/>
      <c r="E14" s="13"/>
      <c r="F14" s="51" t="s">
        <v>9</v>
      </c>
      <c r="G14" s="52"/>
      <c r="H14" s="62"/>
      <c r="I14" s="63"/>
    </row>
    <row r="15" spans="1:9" x14ac:dyDescent="0.25">
      <c r="A15" s="51" t="s">
        <v>10</v>
      </c>
      <c r="B15" s="52"/>
      <c r="C15" s="62"/>
      <c r="D15" s="64"/>
      <c r="E15" s="13"/>
      <c r="F15" s="51" t="s">
        <v>10</v>
      </c>
      <c r="G15" s="52"/>
      <c r="H15" s="62"/>
      <c r="I15" s="64"/>
    </row>
    <row r="16" spans="1:9" x14ac:dyDescent="0.25">
      <c r="A16" s="51" t="s">
        <v>11</v>
      </c>
      <c r="B16" s="52"/>
      <c r="C16" s="65"/>
      <c r="D16" s="66"/>
      <c r="E16" s="13"/>
      <c r="F16" s="51" t="s">
        <v>11</v>
      </c>
      <c r="G16" s="52"/>
      <c r="H16" s="52"/>
      <c r="I16" s="64"/>
    </row>
    <row r="17" spans="1:9" x14ac:dyDescent="0.25">
      <c r="A17" s="51" t="s">
        <v>12</v>
      </c>
      <c r="B17" s="52"/>
      <c r="C17" s="62"/>
      <c r="D17" s="64"/>
      <c r="E17" s="13"/>
      <c r="F17" s="51" t="s">
        <v>12</v>
      </c>
      <c r="G17" s="52"/>
      <c r="H17" s="62"/>
      <c r="I17" s="64"/>
    </row>
    <row r="18" spans="1:9" x14ac:dyDescent="0.25">
      <c r="A18" s="53" t="s">
        <v>13</v>
      </c>
      <c r="B18" s="54"/>
      <c r="C18" s="67"/>
      <c r="D18" s="68"/>
      <c r="E18" s="13"/>
      <c r="F18" s="53" t="s">
        <v>13</v>
      </c>
      <c r="G18" s="54"/>
      <c r="H18" s="54"/>
      <c r="I18" s="69"/>
    </row>
    <row r="19" spans="1:9" ht="6.75" customHeight="1" x14ac:dyDescent="0.25"/>
    <row r="20" spans="1:9" x14ac:dyDescent="0.25">
      <c r="A20" s="14" t="s">
        <v>14</v>
      </c>
      <c r="B20" s="14" t="s">
        <v>80</v>
      </c>
      <c r="C20" s="14" t="s">
        <v>15</v>
      </c>
      <c r="E20" s="14" t="s">
        <v>11</v>
      </c>
      <c r="G20" s="14" t="s">
        <v>16</v>
      </c>
      <c r="I20" s="14"/>
    </row>
    <row r="21" spans="1:9" x14ac:dyDescent="0.25">
      <c r="A21" s="14" t="s">
        <v>9</v>
      </c>
      <c r="B21" s="14"/>
      <c r="C21" s="14"/>
      <c r="D21" s="14"/>
      <c r="E21" s="14"/>
      <c r="F21" s="14"/>
      <c r="G21" s="14"/>
      <c r="H21" s="14"/>
    </row>
    <row r="22" spans="1:9" x14ac:dyDescent="0.25">
      <c r="A22" s="14" t="s">
        <v>17</v>
      </c>
      <c r="B22" s="14"/>
      <c r="C22" s="14" t="s">
        <v>18</v>
      </c>
      <c r="D22" s="14"/>
      <c r="E22" s="14"/>
      <c r="F22" s="14" t="s">
        <v>19</v>
      </c>
      <c r="G22" s="14"/>
      <c r="H22" s="14"/>
      <c r="I22" s="14"/>
    </row>
    <row r="23" spans="1:9" ht="4.5" customHeight="1" x14ac:dyDescent="0.25"/>
    <row r="24" spans="1:9" x14ac:dyDescent="0.25">
      <c r="A24" s="73" t="s">
        <v>20</v>
      </c>
      <c r="B24" s="73"/>
      <c r="C24" s="73"/>
      <c r="D24" s="73"/>
      <c r="E24" s="73"/>
      <c r="F24" s="73"/>
      <c r="G24" s="15" t="s">
        <v>21</v>
      </c>
      <c r="H24" s="74"/>
      <c r="I24" s="75"/>
    </row>
    <row r="25" spans="1:9" x14ac:dyDescent="0.25">
      <c r="A25" s="16" t="s">
        <v>22</v>
      </c>
      <c r="B25" s="17" t="s">
        <v>23</v>
      </c>
      <c r="C25" s="76" t="s">
        <v>24</v>
      </c>
      <c r="D25" s="77"/>
      <c r="E25" s="78"/>
      <c r="F25" s="16" t="s">
        <v>25</v>
      </c>
      <c r="G25" s="76" t="s">
        <v>26</v>
      </c>
      <c r="H25" s="77"/>
      <c r="I25" s="78"/>
    </row>
    <row r="26" spans="1:9" x14ac:dyDescent="0.25">
      <c r="A26" s="18"/>
      <c r="B26" s="18" t="s">
        <v>73</v>
      </c>
      <c r="C26" s="79" t="s">
        <v>78</v>
      </c>
      <c r="D26" s="80"/>
      <c r="E26" s="81"/>
      <c r="F26" s="18"/>
      <c r="G26" s="79"/>
      <c r="H26" s="80"/>
      <c r="I26" s="81"/>
    </row>
    <row r="27" spans="1:9" ht="9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70" t="s">
        <v>27</v>
      </c>
      <c r="B28" s="71"/>
      <c r="C28" s="71"/>
      <c r="D28" s="71"/>
      <c r="E28" s="71"/>
      <c r="F28" s="71"/>
      <c r="G28" s="71"/>
      <c r="H28" s="71"/>
      <c r="I28" s="72"/>
    </row>
    <row r="29" spans="1:9" x14ac:dyDescent="0.25">
      <c r="A29" s="17" t="s">
        <v>28</v>
      </c>
      <c r="B29" s="17"/>
      <c r="C29" s="17" t="s">
        <v>23</v>
      </c>
      <c r="D29" s="17" t="s">
        <v>29</v>
      </c>
      <c r="E29" s="82" t="s">
        <v>30</v>
      </c>
      <c r="F29" s="83"/>
      <c r="G29" s="76" t="s">
        <v>31</v>
      </c>
      <c r="H29" s="77"/>
      <c r="I29" s="78"/>
    </row>
    <row r="30" spans="1:9" x14ac:dyDescent="0.25">
      <c r="A30" s="19"/>
      <c r="B30" s="20"/>
      <c r="C30" s="18" t="str">
        <f>+B26</f>
        <v>G 2</v>
      </c>
      <c r="D30" s="18">
        <v>100</v>
      </c>
      <c r="E30" s="84"/>
      <c r="F30" s="85"/>
      <c r="G30" s="79"/>
      <c r="H30" s="80"/>
      <c r="I30" s="81"/>
    </row>
    <row r="31" spans="1:9" ht="7.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70" t="s">
        <v>32</v>
      </c>
      <c r="B32" s="71"/>
      <c r="C32" s="71"/>
      <c r="D32" s="71"/>
      <c r="E32" s="71"/>
      <c r="F32" s="71"/>
      <c r="G32" s="71"/>
      <c r="H32" s="71"/>
      <c r="I32" s="72"/>
    </row>
    <row r="33" spans="1:9" x14ac:dyDescent="0.25">
      <c r="A33" s="16" t="s">
        <v>33</v>
      </c>
      <c r="B33" s="16" t="s">
        <v>34</v>
      </c>
      <c r="C33" s="16" t="s">
        <v>35</v>
      </c>
      <c r="D33" s="86" t="s">
        <v>36</v>
      </c>
      <c r="E33" s="86"/>
      <c r="F33" s="87" t="s">
        <v>37</v>
      </c>
      <c r="G33" s="87"/>
      <c r="H33" s="87" t="s">
        <v>38</v>
      </c>
      <c r="I33" s="87"/>
    </row>
    <row r="34" spans="1:9" x14ac:dyDescent="0.25">
      <c r="A34" s="18"/>
      <c r="B34" s="19">
        <f>(+A26-F26)*D30/100</f>
        <v>0</v>
      </c>
      <c r="C34" s="21">
        <f>+A34*B34</f>
        <v>0</v>
      </c>
      <c r="D34" s="88"/>
      <c r="E34" s="89"/>
      <c r="F34" s="90">
        <f>+C34*D34</f>
        <v>0</v>
      </c>
      <c r="G34" s="91"/>
      <c r="H34" s="90">
        <f>+C34+F34</f>
        <v>0</v>
      </c>
      <c r="I34" s="91"/>
    </row>
    <row r="35" spans="1:9" ht="6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73" t="s">
        <v>39</v>
      </c>
      <c r="B36" s="73"/>
      <c r="C36" s="73"/>
      <c r="D36" s="73"/>
      <c r="E36" s="73"/>
      <c r="F36" s="73"/>
      <c r="G36" s="73"/>
      <c r="H36" s="73"/>
      <c r="I36" s="73"/>
    </row>
    <row r="37" spans="1:9" x14ac:dyDescent="0.25">
      <c r="A37" s="17" t="s">
        <v>40</v>
      </c>
      <c r="B37" s="76" t="s">
        <v>41</v>
      </c>
      <c r="C37" s="78"/>
      <c r="D37" s="22" t="s">
        <v>42</v>
      </c>
      <c r="E37" s="92" t="s">
        <v>43</v>
      </c>
      <c r="F37" s="92"/>
      <c r="G37" s="16" t="s">
        <v>44</v>
      </c>
      <c r="H37" s="16" t="s">
        <v>37</v>
      </c>
      <c r="I37" s="16" t="s">
        <v>45</v>
      </c>
    </row>
    <row r="38" spans="1:9" x14ac:dyDescent="0.25">
      <c r="A38" s="23" t="s">
        <v>46</v>
      </c>
      <c r="B38" s="24" t="s">
        <v>47</v>
      </c>
      <c r="C38" s="24"/>
      <c r="D38" s="40">
        <v>2.0000000000000001E-4</v>
      </c>
      <c r="E38" s="93">
        <f>+C34*D38</f>
        <v>0</v>
      </c>
      <c r="F38" s="85"/>
      <c r="G38" s="41">
        <v>0</v>
      </c>
      <c r="H38" s="18"/>
      <c r="I38" s="42">
        <f>+E38</f>
        <v>0</v>
      </c>
    </row>
    <row r="39" spans="1:9" x14ac:dyDescent="0.25">
      <c r="A39" s="23" t="s">
        <v>48</v>
      </c>
      <c r="B39" s="94" t="s">
        <v>49</v>
      </c>
      <c r="C39" s="95"/>
      <c r="D39" s="40">
        <v>2.5000000000000001E-2</v>
      </c>
      <c r="E39" s="90">
        <f>+C34*D39</f>
        <v>0</v>
      </c>
      <c r="F39" s="91"/>
      <c r="G39" s="40">
        <f>+D34</f>
        <v>0</v>
      </c>
      <c r="H39" s="42">
        <f>+E39*G39</f>
        <v>0</v>
      </c>
      <c r="I39" s="25">
        <f>+E39+H39</f>
        <v>0</v>
      </c>
    </row>
    <row r="40" spans="1:9" ht="6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73" t="s">
        <v>50</v>
      </c>
      <c r="B41" s="73"/>
      <c r="C41" s="73"/>
      <c r="D41" s="73"/>
      <c r="E41" s="73"/>
      <c r="F41" s="73"/>
      <c r="G41" s="73"/>
      <c r="H41" s="73"/>
      <c r="I41" s="73"/>
    </row>
    <row r="42" spans="1:9" x14ac:dyDescent="0.25">
      <c r="A42" s="17" t="s">
        <v>51</v>
      </c>
      <c r="B42" s="76" t="s">
        <v>41</v>
      </c>
      <c r="C42" s="78"/>
      <c r="D42" s="17" t="s">
        <v>52</v>
      </c>
      <c r="E42" s="17" t="s">
        <v>53</v>
      </c>
      <c r="F42" s="17" t="s">
        <v>54</v>
      </c>
      <c r="G42" s="17" t="s">
        <v>43</v>
      </c>
      <c r="H42" s="48" t="s">
        <v>55</v>
      </c>
      <c r="I42" s="16" t="s">
        <v>56</v>
      </c>
    </row>
    <row r="43" spans="1:9" x14ac:dyDescent="0.25">
      <c r="A43" s="23" t="s">
        <v>57</v>
      </c>
      <c r="B43" s="94" t="s">
        <v>84</v>
      </c>
      <c r="C43" s="95"/>
      <c r="D43" s="18"/>
      <c r="E43" s="18"/>
      <c r="F43" s="18"/>
      <c r="G43" s="26">
        <f>+C34-E38-E39</f>
        <v>0</v>
      </c>
      <c r="H43" s="49"/>
      <c r="I43" s="26">
        <f>+G43*H43</f>
        <v>0</v>
      </c>
    </row>
    <row r="44" spans="1:9" x14ac:dyDescent="0.25">
      <c r="A44" s="23" t="s">
        <v>58</v>
      </c>
      <c r="B44" s="94" t="s">
        <v>85</v>
      </c>
      <c r="C44" s="95"/>
      <c r="D44" s="18"/>
      <c r="E44" s="18"/>
      <c r="F44" s="18"/>
      <c r="G44" s="26">
        <f>+C34-E38-E39</f>
        <v>0</v>
      </c>
      <c r="H44" s="49"/>
      <c r="I44" s="26">
        <f>(+G44-224000)*H44</f>
        <v>0</v>
      </c>
    </row>
    <row r="45" spans="1:9" ht="6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70" t="s">
        <v>59</v>
      </c>
      <c r="B46" s="71"/>
      <c r="C46" s="71"/>
      <c r="D46" s="71"/>
      <c r="E46" s="71"/>
      <c r="F46" s="71"/>
      <c r="G46" s="71"/>
      <c r="H46" s="71"/>
      <c r="I46" s="72"/>
    </row>
    <row r="47" spans="1:9" x14ac:dyDescent="0.25">
      <c r="A47" s="27" t="s">
        <v>60</v>
      </c>
      <c r="B47" s="6"/>
      <c r="C47" s="28">
        <f>+H34</f>
        <v>0</v>
      </c>
      <c r="D47" s="6"/>
      <c r="E47" s="6"/>
      <c r="F47" s="6"/>
      <c r="G47" s="6"/>
      <c r="H47" s="6"/>
      <c r="I47" s="7"/>
    </row>
    <row r="48" spans="1:9" x14ac:dyDescent="0.25">
      <c r="A48" s="29" t="s">
        <v>61</v>
      </c>
      <c r="B48" s="9"/>
      <c r="C48" s="30">
        <f>+I38+I39</f>
        <v>0</v>
      </c>
      <c r="D48" s="9" t="s">
        <v>62</v>
      </c>
      <c r="E48" s="9"/>
      <c r="F48" s="31"/>
      <c r="G48" s="9" t="s">
        <v>63</v>
      </c>
      <c r="H48" s="9"/>
      <c r="I48" s="32">
        <f>+I43+I44</f>
        <v>0</v>
      </c>
    </row>
    <row r="49" spans="1:9" x14ac:dyDescent="0.25">
      <c r="A49" s="33" t="s">
        <v>64</v>
      </c>
      <c r="B49" s="11"/>
      <c r="C49" s="34">
        <f>+C47-C48</f>
        <v>0</v>
      </c>
      <c r="D49" s="54" t="s">
        <v>65</v>
      </c>
      <c r="E49" s="54"/>
      <c r="F49" s="35"/>
      <c r="G49" s="11" t="s">
        <v>66</v>
      </c>
      <c r="H49" s="11"/>
      <c r="I49" s="36">
        <f>+C49-F49-I48</f>
        <v>0</v>
      </c>
    </row>
    <row r="50" spans="1:9" ht="9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37" t="s">
        <v>67</v>
      </c>
      <c r="B51" s="14"/>
      <c r="C51" s="38"/>
      <c r="D51" s="38"/>
      <c r="E51" s="38"/>
      <c r="F51" s="38"/>
      <c r="G51" s="38"/>
      <c r="H51" s="38"/>
      <c r="I51" s="38"/>
    </row>
    <row r="52" spans="1:9" x14ac:dyDescent="0.25">
      <c r="A52" s="37" t="s">
        <v>68</v>
      </c>
      <c r="B52" s="14"/>
      <c r="C52" s="38"/>
      <c r="D52" s="38"/>
      <c r="E52" s="38"/>
      <c r="F52" s="38"/>
      <c r="G52" s="38"/>
      <c r="H52" s="38"/>
      <c r="I52" s="38"/>
    </row>
    <row r="53" spans="1:9" x14ac:dyDescent="0.25">
      <c r="A53" s="37" t="s">
        <v>69</v>
      </c>
      <c r="B53" s="39"/>
      <c r="C53" s="38"/>
      <c r="D53" s="38"/>
      <c r="E53" s="38"/>
      <c r="F53" s="38"/>
      <c r="G53" s="38"/>
      <c r="H53" s="38"/>
      <c r="I53" s="38"/>
    </row>
    <row r="54" spans="1:9" x14ac:dyDescent="0.25">
      <c r="A54" s="37" t="s">
        <v>70</v>
      </c>
      <c r="B54" s="14"/>
      <c r="C54" s="38"/>
      <c r="D54" s="38"/>
      <c r="E54" s="38"/>
      <c r="F54" s="38"/>
      <c r="G54" s="38"/>
      <c r="H54" s="38"/>
      <c r="I54" s="38"/>
    </row>
  </sheetData>
  <mergeCells count="60">
    <mergeCell ref="A46:I46"/>
    <mergeCell ref="D49:E49"/>
    <mergeCell ref="A41:I41"/>
    <mergeCell ref="B42:C42"/>
    <mergeCell ref="B43:C43"/>
    <mergeCell ref="B44:C44"/>
    <mergeCell ref="A36:I36"/>
    <mergeCell ref="B37:C37"/>
    <mergeCell ref="E37:F37"/>
    <mergeCell ref="E38:F38"/>
    <mergeCell ref="B39:C39"/>
    <mergeCell ref="E39:F39"/>
    <mergeCell ref="D33:E33"/>
    <mergeCell ref="F33:G33"/>
    <mergeCell ref="H33:I33"/>
    <mergeCell ref="D34:E34"/>
    <mergeCell ref="F34:G34"/>
    <mergeCell ref="H34:I34"/>
    <mergeCell ref="A32:I32"/>
    <mergeCell ref="A24:F24"/>
    <mergeCell ref="H24:I24"/>
    <mergeCell ref="C25:E25"/>
    <mergeCell ref="G25:I25"/>
    <mergeCell ref="C26:E26"/>
    <mergeCell ref="G26:I26"/>
    <mergeCell ref="A28:I28"/>
    <mergeCell ref="E29:F29"/>
    <mergeCell ref="G29:I29"/>
    <mergeCell ref="E30:F30"/>
    <mergeCell ref="G30:I30"/>
    <mergeCell ref="A17:B17"/>
    <mergeCell ref="C17:D17"/>
    <mergeCell ref="F17:G17"/>
    <mergeCell ref="H17:I17"/>
    <mergeCell ref="A18:B18"/>
    <mergeCell ref="C18:D18"/>
    <mergeCell ref="F18:G18"/>
    <mergeCell ref="H18:I18"/>
    <mergeCell ref="A15:B15"/>
    <mergeCell ref="C15:D15"/>
    <mergeCell ref="F15:G15"/>
    <mergeCell ref="H15:I15"/>
    <mergeCell ref="A16:B16"/>
    <mergeCell ref="C16:D16"/>
    <mergeCell ref="F16:G16"/>
    <mergeCell ref="H16:I16"/>
    <mergeCell ref="A13:B13"/>
    <mergeCell ref="C13:D13"/>
    <mergeCell ref="F13:G13"/>
    <mergeCell ref="H13:I13"/>
    <mergeCell ref="A14:B14"/>
    <mergeCell ref="C14:D14"/>
    <mergeCell ref="F14:G14"/>
    <mergeCell ref="H14:I14"/>
    <mergeCell ref="F5:H5"/>
    <mergeCell ref="A8:B8"/>
    <mergeCell ref="A9:B9"/>
    <mergeCell ref="A10:B10"/>
    <mergeCell ref="A12:D12"/>
    <mergeCell ref="F12:I12"/>
  </mergeCells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I54"/>
  <sheetViews>
    <sheetView topLeftCell="A9" zoomScale="98" zoomScaleNormal="98" workbookViewId="0">
      <selection activeCell="A26" sqref="A26"/>
    </sheetView>
  </sheetViews>
  <sheetFormatPr baseColWidth="10" defaultRowHeight="15" x14ac:dyDescent="0.25"/>
  <cols>
    <col min="1" max="1" width="8.5703125" customWidth="1"/>
    <col min="2" max="2" width="9" customWidth="1"/>
    <col min="3" max="3" width="15" customWidth="1"/>
    <col min="4" max="4" width="9.85546875" customWidth="1"/>
    <col min="5" max="5" width="13.140625" customWidth="1"/>
    <col min="6" max="6" width="13" customWidth="1"/>
    <col min="7" max="7" width="11.42578125" customWidth="1"/>
    <col min="8" max="8" width="10.85546875" customWidth="1"/>
    <col min="9" max="9" width="12.140625" customWidth="1"/>
  </cols>
  <sheetData>
    <row r="4" spans="1:9" x14ac:dyDescent="0.25">
      <c r="F4" s="1" t="s">
        <v>71</v>
      </c>
      <c r="G4" s="2" t="s">
        <v>72</v>
      </c>
    </row>
    <row r="5" spans="1:9" x14ac:dyDescent="0.25">
      <c r="F5" s="50" t="s">
        <v>0</v>
      </c>
      <c r="G5" s="50"/>
      <c r="H5" s="50"/>
    </row>
    <row r="7" spans="1:9" x14ac:dyDescent="0.25">
      <c r="A7" s="3" t="s">
        <v>1</v>
      </c>
      <c r="B7" s="4"/>
      <c r="C7" s="5" t="s">
        <v>2</v>
      </c>
      <c r="D7" s="6"/>
      <c r="E7" s="6"/>
      <c r="F7" s="6"/>
      <c r="G7" s="6"/>
      <c r="H7" s="6"/>
      <c r="I7" s="7"/>
    </row>
    <row r="8" spans="1:9" x14ac:dyDescent="0.25">
      <c r="A8" s="51" t="s">
        <v>3</v>
      </c>
      <c r="B8" s="52"/>
      <c r="C8" s="8"/>
      <c r="D8" s="9"/>
      <c r="E8" s="9"/>
      <c r="F8" s="9"/>
      <c r="G8" s="9"/>
      <c r="H8" s="9"/>
      <c r="I8" s="10"/>
    </row>
    <row r="9" spans="1:9" x14ac:dyDescent="0.25">
      <c r="A9" s="51" t="s">
        <v>4</v>
      </c>
      <c r="B9" s="52"/>
      <c r="C9" s="9"/>
      <c r="D9" s="9"/>
      <c r="E9" s="9"/>
      <c r="F9" s="9"/>
      <c r="G9" s="9"/>
      <c r="H9" s="9"/>
      <c r="I9" s="10"/>
    </row>
    <row r="10" spans="1:9" x14ac:dyDescent="0.25">
      <c r="A10" s="53" t="s">
        <v>5</v>
      </c>
      <c r="B10" s="54"/>
      <c r="C10" s="11"/>
      <c r="D10" s="11"/>
      <c r="E10" s="11"/>
      <c r="F10" s="11"/>
      <c r="G10" s="11"/>
      <c r="H10" s="11"/>
      <c r="I10" s="12"/>
    </row>
    <row r="11" spans="1:9" ht="7.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55" t="s">
        <v>6</v>
      </c>
      <c r="B12" s="56"/>
      <c r="C12" s="56"/>
      <c r="D12" s="57"/>
      <c r="E12" s="13"/>
      <c r="F12" s="55" t="s">
        <v>7</v>
      </c>
      <c r="G12" s="56"/>
      <c r="H12" s="56"/>
      <c r="I12" s="57"/>
    </row>
    <row r="13" spans="1:9" x14ac:dyDescent="0.25">
      <c r="A13" s="58" t="s">
        <v>8</v>
      </c>
      <c r="B13" s="59"/>
      <c r="C13" s="60" t="s">
        <v>81</v>
      </c>
      <c r="D13" s="61"/>
      <c r="E13" s="13"/>
      <c r="F13" s="58" t="s">
        <v>8</v>
      </c>
      <c r="G13" s="59"/>
      <c r="H13" s="60" t="s">
        <v>94</v>
      </c>
      <c r="I13" s="61"/>
    </row>
    <row r="14" spans="1:9" x14ac:dyDescent="0.25">
      <c r="A14" s="51" t="s">
        <v>9</v>
      </c>
      <c r="B14" s="52"/>
      <c r="C14" s="62"/>
      <c r="D14" s="63"/>
      <c r="E14" s="13"/>
      <c r="F14" s="51" t="s">
        <v>9</v>
      </c>
      <c r="G14" s="52"/>
      <c r="H14" s="62"/>
      <c r="I14" s="63"/>
    </row>
    <row r="15" spans="1:9" x14ac:dyDescent="0.25">
      <c r="A15" s="51" t="s">
        <v>10</v>
      </c>
      <c r="B15" s="52"/>
      <c r="C15" s="62"/>
      <c r="D15" s="64"/>
      <c r="E15" s="13"/>
      <c r="F15" s="51" t="s">
        <v>10</v>
      </c>
      <c r="G15" s="52"/>
      <c r="H15" s="62"/>
      <c r="I15" s="64"/>
    </row>
    <row r="16" spans="1:9" x14ac:dyDescent="0.25">
      <c r="A16" s="51" t="s">
        <v>11</v>
      </c>
      <c r="B16" s="52"/>
      <c r="C16" s="65"/>
      <c r="D16" s="66"/>
      <c r="E16" s="13"/>
      <c r="F16" s="51" t="s">
        <v>11</v>
      </c>
      <c r="G16" s="52"/>
      <c r="H16" s="52"/>
      <c r="I16" s="64"/>
    </row>
    <row r="17" spans="1:9" x14ac:dyDescent="0.25">
      <c r="A17" s="51" t="s">
        <v>12</v>
      </c>
      <c r="B17" s="52"/>
      <c r="C17" s="62"/>
      <c r="D17" s="64"/>
      <c r="E17" s="13"/>
      <c r="F17" s="51" t="s">
        <v>12</v>
      </c>
      <c r="G17" s="52"/>
      <c r="H17" s="62"/>
      <c r="I17" s="64"/>
    </row>
    <row r="18" spans="1:9" x14ac:dyDescent="0.25">
      <c r="A18" s="53" t="s">
        <v>13</v>
      </c>
      <c r="B18" s="54"/>
      <c r="C18" s="67"/>
      <c r="D18" s="68"/>
      <c r="E18" s="13"/>
      <c r="F18" s="53" t="s">
        <v>13</v>
      </c>
      <c r="G18" s="54"/>
      <c r="H18" s="54"/>
      <c r="I18" s="69"/>
    </row>
    <row r="19" spans="1:9" ht="6.75" customHeight="1" x14ac:dyDescent="0.25"/>
    <row r="20" spans="1:9" x14ac:dyDescent="0.25">
      <c r="A20" s="14" t="s">
        <v>14</v>
      </c>
      <c r="B20" s="14" t="s">
        <v>77</v>
      </c>
      <c r="C20" s="14" t="s">
        <v>15</v>
      </c>
      <c r="D20">
        <v>5.0000000000000001E-3</v>
      </c>
      <c r="E20" s="14" t="s">
        <v>11</v>
      </c>
      <c r="G20" s="14" t="s">
        <v>16</v>
      </c>
      <c r="I20" s="14"/>
    </row>
    <row r="21" spans="1:9" x14ac:dyDescent="0.25">
      <c r="A21" s="14" t="s">
        <v>9</v>
      </c>
      <c r="B21" s="14"/>
      <c r="C21" s="14"/>
      <c r="D21" s="14"/>
      <c r="E21" s="14"/>
      <c r="F21" s="14"/>
      <c r="G21" s="14"/>
      <c r="H21" s="14"/>
    </row>
    <row r="22" spans="1:9" x14ac:dyDescent="0.25">
      <c r="A22" s="14" t="s">
        <v>17</v>
      </c>
      <c r="B22" s="14"/>
      <c r="C22" s="14" t="s">
        <v>18</v>
      </c>
      <c r="D22" s="14"/>
      <c r="E22" s="14"/>
      <c r="F22" s="14" t="s">
        <v>19</v>
      </c>
      <c r="G22" s="14"/>
      <c r="H22" s="14"/>
      <c r="I22" s="14"/>
    </row>
    <row r="23" spans="1:9" ht="4.5" customHeight="1" x14ac:dyDescent="0.25"/>
    <row r="24" spans="1:9" x14ac:dyDescent="0.25">
      <c r="A24" s="73" t="s">
        <v>20</v>
      </c>
      <c r="B24" s="73"/>
      <c r="C24" s="73"/>
      <c r="D24" s="73"/>
      <c r="E24" s="73"/>
      <c r="F24" s="73"/>
      <c r="G24" s="15" t="s">
        <v>21</v>
      </c>
      <c r="H24" s="74"/>
      <c r="I24" s="75"/>
    </row>
    <row r="25" spans="1:9" x14ac:dyDescent="0.25">
      <c r="A25" s="16" t="s">
        <v>22</v>
      </c>
      <c r="B25" s="17" t="s">
        <v>23</v>
      </c>
      <c r="C25" s="76" t="s">
        <v>24</v>
      </c>
      <c r="D25" s="77"/>
      <c r="E25" s="78"/>
      <c r="F25" s="16" t="s">
        <v>25</v>
      </c>
      <c r="G25" s="76" t="s">
        <v>26</v>
      </c>
      <c r="H25" s="77"/>
      <c r="I25" s="78"/>
    </row>
    <row r="26" spans="1:9" x14ac:dyDescent="0.25">
      <c r="A26" s="18"/>
      <c r="B26" s="18" t="s">
        <v>73</v>
      </c>
      <c r="C26" s="79" t="s">
        <v>74</v>
      </c>
      <c r="D26" s="80"/>
      <c r="E26" s="81"/>
      <c r="F26" s="18"/>
      <c r="G26" s="79"/>
      <c r="H26" s="80"/>
      <c r="I26" s="81"/>
    </row>
    <row r="27" spans="1:9" ht="9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70" t="s">
        <v>27</v>
      </c>
      <c r="B28" s="71"/>
      <c r="C28" s="71"/>
      <c r="D28" s="71"/>
      <c r="E28" s="71"/>
      <c r="F28" s="71"/>
      <c r="G28" s="71"/>
      <c r="H28" s="71"/>
      <c r="I28" s="72"/>
    </row>
    <row r="29" spans="1:9" x14ac:dyDescent="0.25">
      <c r="A29" s="17" t="s">
        <v>28</v>
      </c>
      <c r="B29" s="17"/>
      <c r="C29" s="17" t="s">
        <v>23</v>
      </c>
      <c r="D29" s="17" t="s">
        <v>29</v>
      </c>
      <c r="E29" s="82" t="s">
        <v>30</v>
      </c>
      <c r="F29" s="83"/>
      <c r="G29" s="76" t="s">
        <v>31</v>
      </c>
      <c r="H29" s="77"/>
      <c r="I29" s="78"/>
    </row>
    <row r="30" spans="1:9" x14ac:dyDescent="0.25">
      <c r="A30" s="19"/>
      <c r="B30" s="20"/>
      <c r="C30" s="18" t="str">
        <f>+B26</f>
        <v>G 2</v>
      </c>
      <c r="D30" s="18">
        <v>100</v>
      </c>
      <c r="E30" s="84"/>
      <c r="F30" s="85"/>
      <c r="G30" s="79"/>
      <c r="H30" s="80"/>
      <c r="I30" s="81"/>
    </row>
    <row r="31" spans="1:9" ht="7.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70" t="s">
        <v>32</v>
      </c>
      <c r="B32" s="71"/>
      <c r="C32" s="71"/>
      <c r="D32" s="71"/>
      <c r="E32" s="71"/>
      <c r="F32" s="71"/>
      <c r="G32" s="71"/>
      <c r="H32" s="71"/>
      <c r="I32" s="72"/>
    </row>
    <row r="33" spans="1:9" x14ac:dyDescent="0.25">
      <c r="A33" s="16" t="s">
        <v>33</v>
      </c>
      <c r="B33" s="16" t="s">
        <v>34</v>
      </c>
      <c r="C33" s="16" t="s">
        <v>35</v>
      </c>
      <c r="D33" s="86" t="s">
        <v>36</v>
      </c>
      <c r="E33" s="86"/>
      <c r="F33" s="87" t="s">
        <v>37</v>
      </c>
      <c r="G33" s="87"/>
      <c r="H33" s="87" t="s">
        <v>38</v>
      </c>
      <c r="I33" s="87"/>
    </row>
    <row r="34" spans="1:9" x14ac:dyDescent="0.25">
      <c r="A34" s="18"/>
      <c r="B34" s="19">
        <f>(+A26-F26)*D30/100</f>
        <v>0</v>
      </c>
      <c r="C34" s="21">
        <f>+A34*B34</f>
        <v>0</v>
      </c>
      <c r="D34" s="88"/>
      <c r="E34" s="89"/>
      <c r="F34" s="90">
        <f>+C34*D34</f>
        <v>0</v>
      </c>
      <c r="G34" s="91"/>
      <c r="H34" s="90">
        <f>+C34+F34</f>
        <v>0</v>
      </c>
      <c r="I34" s="91"/>
    </row>
    <row r="35" spans="1:9" ht="6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73" t="s">
        <v>39</v>
      </c>
      <c r="B36" s="73"/>
      <c r="C36" s="73"/>
      <c r="D36" s="73"/>
      <c r="E36" s="73"/>
      <c r="F36" s="73"/>
      <c r="G36" s="73"/>
      <c r="H36" s="73"/>
      <c r="I36" s="73"/>
    </row>
    <row r="37" spans="1:9" x14ac:dyDescent="0.25">
      <c r="A37" s="17" t="s">
        <v>40</v>
      </c>
      <c r="B37" s="76" t="s">
        <v>41</v>
      </c>
      <c r="C37" s="78"/>
      <c r="D37" s="22" t="s">
        <v>42</v>
      </c>
      <c r="E37" s="92" t="s">
        <v>43</v>
      </c>
      <c r="F37" s="92"/>
      <c r="G37" s="16" t="s">
        <v>44</v>
      </c>
      <c r="H37" s="16" t="s">
        <v>37</v>
      </c>
      <c r="I37" s="16" t="s">
        <v>45</v>
      </c>
    </row>
    <row r="38" spans="1:9" x14ac:dyDescent="0.25">
      <c r="A38" s="23" t="s">
        <v>46</v>
      </c>
      <c r="B38" s="24" t="s">
        <v>47</v>
      </c>
      <c r="C38" s="24"/>
      <c r="D38" s="40">
        <v>2.0000000000000001E-4</v>
      </c>
      <c r="E38" s="93">
        <f>+C34*D38</f>
        <v>0</v>
      </c>
      <c r="F38" s="85"/>
      <c r="G38" s="41">
        <v>0</v>
      </c>
      <c r="H38" s="18"/>
      <c r="I38" s="42">
        <f>+E38</f>
        <v>0</v>
      </c>
    </row>
    <row r="39" spans="1:9" x14ac:dyDescent="0.25">
      <c r="A39" s="23" t="s">
        <v>48</v>
      </c>
      <c r="B39" s="94" t="s">
        <v>49</v>
      </c>
      <c r="C39" s="95"/>
      <c r="D39" s="40">
        <v>5.0000000000000001E-3</v>
      </c>
      <c r="E39" s="90">
        <f>+C34*D39</f>
        <v>0</v>
      </c>
      <c r="F39" s="91"/>
      <c r="G39" s="40">
        <f>+D34</f>
        <v>0</v>
      </c>
      <c r="H39" s="42">
        <f>+E39*G39</f>
        <v>0</v>
      </c>
      <c r="I39" s="25">
        <f>+E39+H39</f>
        <v>0</v>
      </c>
    </row>
    <row r="40" spans="1:9" ht="6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73" t="s">
        <v>50</v>
      </c>
      <c r="B41" s="73"/>
      <c r="C41" s="73"/>
      <c r="D41" s="73"/>
      <c r="E41" s="73"/>
      <c r="F41" s="73"/>
      <c r="G41" s="73"/>
      <c r="H41" s="73"/>
      <c r="I41" s="73"/>
    </row>
    <row r="42" spans="1:9" x14ac:dyDescent="0.25">
      <c r="A42" s="17" t="s">
        <v>51</v>
      </c>
      <c r="B42" s="76" t="s">
        <v>41</v>
      </c>
      <c r="C42" s="78"/>
      <c r="D42" s="17" t="s">
        <v>52</v>
      </c>
      <c r="E42" s="17" t="s">
        <v>53</v>
      </c>
      <c r="F42" s="17" t="s">
        <v>54</v>
      </c>
      <c r="G42" s="17" t="s">
        <v>43</v>
      </c>
      <c r="H42" s="48" t="s">
        <v>55</v>
      </c>
      <c r="I42" s="16" t="s">
        <v>56</v>
      </c>
    </row>
    <row r="43" spans="1:9" x14ac:dyDescent="0.25">
      <c r="A43" s="23" t="s">
        <v>57</v>
      </c>
      <c r="B43" s="94" t="s">
        <v>86</v>
      </c>
      <c r="C43" s="95"/>
      <c r="D43" s="18"/>
      <c r="E43" s="18"/>
      <c r="F43" s="18"/>
      <c r="G43" s="26">
        <f>+C34-E38-E39</f>
        <v>0</v>
      </c>
      <c r="H43" s="49"/>
      <c r="I43" s="26">
        <f>+G43*H43</f>
        <v>0</v>
      </c>
    </row>
    <row r="44" spans="1:9" x14ac:dyDescent="0.25">
      <c r="A44" s="23" t="s">
        <v>58</v>
      </c>
      <c r="B44" s="94" t="s">
        <v>87</v>
      </c>
      <c r="C44" s="95"/>
      <c r="D44" s="18"/>
      <c r="E44" s="18"/>
      <c r="F44" s="18"/>
      <c r="G44" s="26">
        <f>+C34-E38-E39</f>
        <v>0</v>
      </c>
      <c r="H44" s="49"/>
      <c r="I44" s="26">
        <f>(+G44-224000)*H44</f>
        <v>0</v>
      </c>
    </row>
    <row r="45" spans="1:9" ht="6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70" t="s">
        <v>59</v>
      </c>
      <c r="B46" s="71"/>
      <c r="C46" s="71"/>
      <c r="D46" s="71"/>
      <c r="E46" s="71"/>
      <c r="F46" s="71"/>
      <c r="G46" s="71"/>
      <c r="H46" s="71"/>
      <c r="I46" s="72"/>
    </row>
    <row r="47" spans="1:9" x14ac:dyDescent="0.25">
      <c r="A47" s="27" t="s">
        <v>60</v>
      </c>
      <c r="B47" s="6"/>
      <c r="C47" s="28">
        <f>+H34</f>
        <v>0</v>
      </c>
      <c r="D47" s="6"/>
      <c r="E47" s="6"/>
      <c r="F47" s="6"/>
      <c r="G47" s="6"/>
      <c r="H47" s="6"/>
      <c r="I47" s="7"/>
    </row>
    <row r="48" spans="1:9" x14ac:dyDescent="0.25">
      <c r="A48" s="29" t="s">
        <v>61</v>
      </c>
      <c r="B48" s="9"/>
      <c r="C48" s="30">
        <f>+I38+I39</f>
        <v>0</v>
      </c>
      <c r="D48" s="9" t="s">
        <v>62</v>
      </c>
      <c r="E48" s="9"/>
      <c r="F48" s="31"/>
      <c r="G48" s="9" t="s">
        <v>63</v>
      </c>
      <c r="H48" s="9"/>
      <c r="I48" s="32">
        <f>+I43+I44</f>
        <v>0</v>
      </c>
    </row>
    <row r="49" spans="1:9" x14ac:dyDescent="0.25">
      <c r="A49" s="33" t="s">
        <v>64</v>
      </c>
      <c r="B49" s="11"/>
      <c r="C49" s="34">
        <f>+C47-C48</f>
        <v>0</v>
      </c>
      <c r="D49" s="54" t="s">
        <v>65</v>
      </c>
      <c r="E49" s="54"/>
      <c r="F49" s="35"/>
      <c r="G49" s="11" t="s">
        <v>66</v>
      </c>
      <c r="H49" s="11"/>
      <c r="I49" s="36">
        <f>+C49-F49-I48</f>
        <v>0</v>
      </c>
    </row>
    <row r="50" spans="1:9" ht="9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37" t="s">
        <v>67</v>
      </c>
      <c r="B51" s="14"/>
      <c r="C51" s="38"/>
      <c r="D51" s="38"/>
      <c r="E51" s="38"/>
      <c r="F51" s="38"/>
      <c r="G51" s="38"/>
      <c r="H51" s="38"/>
      <c r="I51" s="38"/>
    </row>
    <row r="52" spans="1:9" x14ac:dyDescent="0.25">
      <c r="A52" s="37" t="s">
        <v>68</v>
      </c>
      <c r="B52" s="14"/>
      <c r="C52" s="38"/>
      <c r="D52" s="38"/>
      <c r="E52" s="38"/>
      <c r="F52" s="38"/>
      <c r="G52" s="38"/>
      <c r="H52" s="38"/>
      <c r="I52" s="38"/>
    </row>
    <row r="53" spans="1:9" x14ac:dyDescent="0.25">
      <c r="A53" s="37" t="s">
        <v>69</v>
      </c>
      <c r="B53" s="39"/>
      <c r="C53" s="38"/>
      <c r="D53" s="38"/>
      <c r="E53" s="38"/>
      <c r="F53" s="38"/>
      <c r="G53" s="38"/>
      <c r="H53" s="38"/>
      <c r="I53" s="38"/>
    </row>
    <row r="54" spans="1:9" x14ac:dyDescent="0.25">
      <c r="A54" s="37" t="s">
        <v>70</v>
      </c>
      <c r="B54" s="14"/>
      <c r="C54" s="38"/>
      <c r="D54" s="38"/>
      <c r="E54" s="38"/>
      <c r="F54" s="38"/>
      <c r="G54" s="38"/>
      <c r="H54" s="38"/>
      <c r="I54" s="38"/>
    </row>
  </sheetData>
  <mergeCells count="60">
    <mergeCell ref="F5:H5"/>
    <mergeCell ref="A8:B8"/>
    <mergeCell ref="A9:B9"/>
    <mergeCell ref="A10:B10"/>
    <mergeCell ref="A12:D12"/>
    <mergeCell ref="F12:I12"/>
    <mergeCell ref="A13:B13"/>
    <mergeCell ref="C13:D13"/>
    <mergeCell ref="F13:G13"/>
    <mergeCell ref="H13:I13"/>
    <mergeCell ref="A14:B14"/>
    <mergeCell ref="C14:D14"/>
    <mergeCell ref="F14:G14"/>
    <mergeCell ref="H14:I14"/>
    <mergeCell ref="A15:B15"/>
    <mergeCell ref="C15:D15"/>
    <mergeCell ref="F15:G15"/>
    <mergeCell ref="H15:I15"/>
    <mergeCell ref="A16:B16"/>
    <mergeCell ref="C16:D16"/>
    <mergeCell ref="F16:G16"/>
    <mergeCell ref="H16:I16"/>
    <mergeCell ref="A17:B17"/>
    <mergeCell ref="C17:D17"/>
    <mergeCell ref="F17:G17"/>
    <mergeCell ref="H17:I17"/>
    <mergeCell ref="A18:B18"/>
    <mergeCell ref="C18:D18"/>
    <mergeCell ref="F18:G18"/>
    <mergeCell ref="H18:I18"/>
    <mergeCell ref="A32:I32"/>
    <mergeCell ref="A24:F24"/>
    <mergeCell ref="H24:I24"/>
    <mergeCell ref="C25:E25"/>
    <mergeCell ref="G25:I25"/>
    <mergeCell ref="C26:E26"/>
    <mergeCell ref="G26:I26"/>
    <mergeCell ref="A28:I28"/>
    <mergeCell ref="E29:F29"/>
    <mergeCell ref="G29:I29"/>
    <mergeCell ref="E30:F30"/>
    <mergeCell ref="G30:I30"/>
    <mergeCell ref="D33:E33"/>
    <mergeCell ref="F33:G33"/>
    <mergeCell ref="H33:I33"/>
    <mergeCell ref="D34:E34"/>
    <mergeCell ref="F34:G34"/>
    <mergeCell ref="H34:I34"/>
    <mergeCell ref="D49:E49"/>
    <mergeCell ref="A36:I36"/>
    <mergeCell ref="B37:C37"/>
    <mergeCell ref="E37:F37"/>
    <mergeCell ref="E38:F38"/>
    <mergeCell ref="B39:C39"/>
    <mergeCell ref="E39:F39"/>
    <mergeCell ref="A41:I41"/>
    <mergeCell ref="B42:C42"/>
    <mergeCell ref="B43:C43"/>
    <mergeCell ref="B44:C44"/>
    <mergeCell ref="A46:I46"/>
  </mergeCells>
  <pageMargins left="0" right="0" top="0" bottom="0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I54"/>
  <sheetViews>
    <sheetView topLeftCell="A13" zoomScale="96" zoomScaleNormal="96" workbookViewId="0">
      <selection activeCell="G35" sqref="G35"/>
    </sheetView>
  </sheetViews>
  <sheetFormatPr baseColWidth="10" defaultRowHeight="15" x14ac:dyDescent="0.25"/>
  <cols>
    <col min="1" max="1" width="8.5703125" customWidth="1"/>
    <col min="2" max="2" width="9" customWidth="1"/>
    <col min="3" max="3" width="14.5703125" customWidth="1"/>
    <col min="4" max="4" width="9.85546875" customWidth="1"/>
    <col min="5" max="5" width="13.140625" customWidth="1"/>
    <col min="6" max="6" width="13" customWidth="1"/>
    <col min="7" max="7" width="11.42578125" customWidth="1"/>
    <col min="8" max="8" width="10.85546875" customWidth="1"/>
    <col min="9" max="9" width="12.140625" customWidth="1"/>
  </cols>
  <sheetData>
    <row r="4" spans="1:9" x14ac:dyDescent="0.25">
      <c r="F4" s="1" t="s">
        <v>71</v>
      </c>
      <c r="G4" s="2" t="s">
        <v>72</v>
      </c>
    </row>
    <row r="5" spans="1:9" x14ac:dyDescent="0.25">
      <c r="F5" s="50" t="s">
        <v>0</v>
      </c>
      <c r="G5" s="50"/>
      <c r="H5" s="50"/>
    </row>
    <row r="7" spans="1:9" x14ac:dyDescent="0.25">
      <c r="A7" s="3" t="s">
        <v>1</v>
      </c>
      <c r="B7" s="4"/>
      <c r="C7" s="5" t="s">
        <v>2</v>
      </c>
      <c r="D7" s="6"/>
      <c r="E7" s="6"/>
      <c r="F7" s="6"/>
      <c r="G7" s="6"/>
      <c r="H7" s="6"/>
      <c r="I7" s="7"/>
    </row>
    <row r="8" spans="1:9" x14ac:dyDescent="0.25">
      <c r="A8" s="51" t="s">
        <v>3</v>
      </c>
      <c r="B8" s="52"/>
      <c r="C8" s="8"/>
      <c r="D8" s="9"/>
      <c r="E8" s="9"/>
      <c r="F8" s="9"/>
      <c r="G8" s="9"/>
      <c r="H8" s="9"/>
      <c r="I8" s="10"/>
    </row>
    <row r="9" spans="1:9" x14ac:dyDescent="0.25">
      <c r="A9" s="51" t="s">
        <v>4</v>
      </c>
      <c r="B9" s="52"/>
      <c r="C9" s="9"/>
      <c r="D9" s="9"/>
      <c r="E9" s="9"/>
      <c r="F9" s="9"/>
      <c r="G9" s="9"/>
      <c r="H9" s="9"/>
      <c r="I9" s="10"/>
    </row>
    <row r="10" spans="1:9" x14ac:dyDescent="0.25">
      <c r="A10" s="53" t="s">
        <v>5</v>
      </c>
      <c r="B10" s="54"/>
      <c r="C10" s="11"/>
      <c r="D10" s="11"/>
      <c r="E10" s="11"/>
      <c r="F10" s="11"/>
      <c r="G10" s="11"/>
      <c r="H10" s="11"/>
      <c r="I10" s="12"/>
    </row>
    <row r="11" spans="1:9" ht="7.5" customHeight="1" x14ac:dyDescent="0.25">
      <c r="A11" s="13"/>
      <c r="B11" s="13"/>
      <c r="C11" s="13"/>
      <c r="D11" s="13"/>
      <c r="E11" s="13"/>
      <c r="F11" s="13"/>
      <c r="G11" s="13"/>
      <c r="H11" s="13"/>
      <c r="I11" s="13"/>
    </row>
    <row r="12" spans="1:9" x14ac:dyDescent="0.25">
      <c r="A12" s="55" t="s">
        <v>6</v>
      </c>
      <c r="B12" s="56"/>
      <c r="C12" s="56"/>
      <c r="D12" s="57"/>
      <c r="E12" s="13"/>
      <c r="F12" s="55" t="s">
        <v>7</v>
      </c>
      <c r="G12" s="56"/>
      <c r="H12" s="56"/>
      <c r="I12" s="57"/>
    </row>
    <row r="13" spans="1:9" x14ac:dyDescent="0.25">
      <c r="A13" s="58" t="s">
        <v>8</v>
      </c>
      <c r="B13" s="59"/>
      <c r="C13" s="60" t="s">
        <v>81</v>
      </c>
      <c r="D13" s="61"/>
      <c r="E13" s="13"/>
      <c r="F13" s="58" t="s">
        <v>8</v>
      </c>
      <c r="G13" s="59"/>
      <c r="H13" s="60" t="s">
        <v>98</v>
      </c>
      <c r="I13" s="61"/>
    </row>
    <row r="14" spans="1:9" x14ac:dyDescent="0.25">
      <c r="A14" s="51" t="s">
        <v>9</v>
      </c>
      <c r="B14" s="52"/>
      <c r="C14" s="62"/>
      <c r="D14" s="63"/>
      <c r="E14" s="13"/>
      <c r="F14" s="51" t="s">
        <v>9</v>
      </c>
      <c r="G14" s="52"/>
      <c r="H14" s="62"/>
      <c r="I14" s="63"/>
    </row>
    <row r="15" spans="1:9" x14ac:dyDescent="0.25">
      <c r="A15" s="51" t="s">
        <v>10</v>
      </c>
      <c r="B15" s="52"/>
      <c r="C15" s="62"/>
      <c r="D15" s="64"/>
      <c r="E15" s="13"/>
      <c r="F15" s="51" t="s">
        <v>10</v>
      </c>
      <c r="G15" s="52"/>
      <c r="H15" s="62"/>
      <c r="I15" s="64"/>
    </row>
    <row r="16" spans="1:9" x14ac:dyDescent="0.25">
      <c r="A16" s="51" t="s">
        <v>11</v>
      </c>
      <c r="B16" s="52"/>
      <c r="C16" s="65"/>
      <c r="D16" s="66"/>
      <c r="E16" s="13"/>
      <c r="F16" s="51" t="s">
        <v>11</v>
      </c>
      <c r="G16" s="52"/>
      <c r="H16" s="52"/>
      <c r="I16" s="64"/>
    </row>
    <row r="17" spans="1:9" x14ac:dyDescent="0.25">
      <c r="A17" s="51" t="s">
        <v>12</v>
      </c>
      <c r="B17" s="52"/>
      <c r="C17" s="62"/>
      <c r="D17" s="64"/>
      <c r="E17" s="13"/>
      <c r="F17" s="51" t="s">
        <v>12</v>
      </c>
      <c r="G17" s="52"/>
      <c r="H17" s="62"/>
      <c r="I17" s="64"/>
    </row>
    <row r="18" spans="1:9" x14ac:dyDescent="0.25">
      <c r="A18" s="53" t="s">
        <v>13</v>
      </c>
      <c r="B18" s="54"/>
      <c r="C18" s="67"/>
      <c r="D18" s="68"/>
      <c r="E18" s="13"/>
      <c r="F18" s="53" t="s">
        <v>13</v>
      </c>
      <c r="G18" s="54"/>
      <c r="H18" s="54"/>
      <c r="I18" s="69"/>
    </row>
    <row r="19" spans="1:9" ht="6.75" customHeight="1" x14ac:dyDescent="0.25"/>
    <row r="20" spans="1:9" x14ac:dyDescent="0.25">
      <c r="A20" s="14" t="s">
        <v>14</v>
      </c>
      <c r="B20" s="14" t="s">
        <v>77</v>
      </c>
      <c r="C20" s="14" t="s">
        <v>15</v>
      </c>
      <c r="D20">
        <v>5.0000000000000001E-3</v>
      </c>
      <c r="E20" s="14" t="s">
        <v>11</v>
      </c>
      <c r="G20" s="14" t="s">
        <v>16</v>
      </c>
      <c r="I20" s="14"/>
    </row>
    <row r="21" spans="1:9" x14ac:dyDescent="0.25">
      <c r="A21" s="14" t="s">
        <v>9</v>
      </c>
      <c r="B21" s="14"/>
      <c r="C21" s="14"/>
      <c r="D21" s="14"/>
      <c r="E21" s="14"/>
      <c r="F21" s="14"/>
      <c r="G21" s="14"/>
      <c r="H21" s="14"/>
    </row>
    <row r="22" spans="1:9" x14ac:dyDescent="0.25">
      <c r="A22" s="14" t="s">
        <v>17</v>
      </c>
      <c r="B22" s="14"/>
      <c r="C22" s="14" t="s">
        <v>18</v>
      </c>
      <c r="D22" s="14"/>
      <c r="E22" s="14"/>
      <c r="F22" s="14" t="s">
        <v>19</v>
      </c>
      <c r="G22" s="14"/>
      <c r="H22" s="14"/>
      <c r="I22" s="14"/>
    </row>
    <row r="23" spans="1:9" ht="4.5" customHeight="1" x14ac:dyDescent="0.25"/>
    <row r="24" spans="1:9" x14ac:dyDescent="0.25">
      <c r="A24" s="73" t="s">
        <v>20</v>
      </c>
      <c r="B24" s="73"/>
      <c r="C24" s="73"/>
      <c r="D24" s="73"/>
      <c r="E24" s="73"/>
      <c r="F24" s="73"/>
      <c r="G24" s="15" t="s">
        <v>21</v>
      </c>
      <c r="H24" s="74"/>
      <c r="I24" s="75"/>
    </row>
    <row r="25" spans="1:9" x14ac:dyDescent="0.25">
      <c r="A25" s="16" t="s">
        <v>22</v>
      </c>
      <c r="B25" s="17" t="s">
        <v>23</v>
      </c>
      <c r="C25" s="76" t="s">
        <v>24</v>
      </c>
      <c r="D25" s="77"/>
      <c r="E25" s="78"/>
      <c r="F25" s="16" t="s">
        <v>25</v>
      </c>
      <c r="G25" s="76" t="s">
        <v>26</v>
      </c>
      <c r="H25" s="77"/>
      <c r="I25" s="78"/>
    </row>
    <row r="26" spans="1:9" x14ac:dyDescent="0.25">
      <c r="A26" s="18"/>
      <c r="B26" s="18" t="s">
        <v>73</v>
      </c>
      <c r="C26" s="79" t="s">
        <v>74</v>
      </c>
      <c r="D26" s="80"/>
      <c r="E26" s="81"/>
      <c r="F26" s="18"/>
      <c r="G26" s="79"/>
      <c r="H26" s="80"/>
      <c r="I26" s="81"/>
    </row>
    <row r="27" spans="1:9" ht="9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</row>
    <row r="28" spans="1:9" x14ac:dyDescent="0.25">
      <c r="A28" s="70" t="s">
        <v>27</v>
      </c>
      <c r="B28" s="71"/>
      <c r="C28" s="71"/>
      <c r="D28" s="71"/>
      <c r="E28" s="71"/>
      <c r="F28" s="71"/>
      <c r="G28" s="71"/>
      <c r="H28" s="71"/>
      <c r="I28" s="72"/>
    </row>
    <row r="29" spans="1:9" x14ac:dyDescent="0.25">
      <c r="A29" s="17" t="s">
        <v>28</v>
      </c>
      <c r="B29" s="17"/>
      <c r="C29" s="17" t="s">
        <v>23</v>
      </c>
      <c r="D29" s="17" t="s">
        <v>29</v>
      </c>
      <c r="E29" s="82" t="s">
        <v>30</v>
      </c>
      <c r="F29" s="83"/>
      <c r="G29" s="76" t="s">
        <v>31</v>
      </c>
      <c r="H29" s="77"/>
      <c r="I29" s="78"/>
    </row>
    <row r="30" spans="1:9" x14ac:dyDescent="0.25">
      <c r="A30" s="19"/>
      <c r="B30" s="20"/>
      <c r="C30" s="18" t="str">
        <f>+B26</f>
        <v>G 2</v>
      </c>
      <c r="D30" s="18">
        <v>100</v>
      </c>
      <c r="E30" s="84"/>
      <c r="F30" s="85"/>
      <c r="G30" s="79"/>
      <c r="H30" s="80"/>
      <c r="I30" s="81"/>
    </row>
    <row r="31" spans="1:9" ht="7.5" customHeight="1" x14ac:dyDescent="0.25">
      <c r="A31" s="13"/>
      <c r="B31" s="13"/>
      <c r="C31" s="13"/>
      <c r="D31" s="13"/>
      <c r="E31" s="13"/>
      <c r="F31" s="13"/>
      <c r="G31" s="13"/>
      <c r="H31" s="13"/>
      <c r="I31" s="13"/>
    </row>
    <row r="32" spans="1:9" x14ac:dyDescent="0.25">
      <c r="A32" s="70" t="s">
        <v>32</v>
      </c>
      <c r="B32" s="71"/>
      <c r="C32" s="71"/>
      <c r="D32" s="71"/>
      <c r="E32" s="71"/>
      <c r="F32" s="71"/>
      <c r="G32" s="71"/>
      <c r="H32" s="71"/>
      <c r="I32" s="72"/>
    </row>
    <row r="33" spans="1:9" x14ac:dyDescent="0.25">
      <c r="A33" s="16" t="s">
        <v>33</v>
      </c>
      <c r="B33" s="16" t="s">
        <v>34</v>
      </c>
      <c r="C33" s="16" t="s">
        <v>35</v>
      </c>
      <c r="D33" s="86" t="s">
        <v>36</v>
      </c>
      <c r="E33" s="86"/>
      <c r="F33" s="87" t="s">
        <v>37</v>
      </c>
      <c r="G33" s="87"/>
      <c r="H33" s="87" t="s">
        <v>38</v>
      </c>
      <c r="I33" s="87"/>
    </row>
    <row r="34" spans="1:9" x14ac:dyDescent="0.25">
      <c r="A34" s="18"/>
      <c r="B34" s="19">
        <f>(+A26-F26)*D30/100</f>
        <v>0</v>
      </c>
      <c r="C34" s="21">
        <f>+A34*B34</f>
        <v>0</v>
      </c>
      <c r="D34" s="88"/>
      <c r="E34" s="89"/>
      <c r="F34" s="90">
        <f>+C34*D34</f>
        <v>0</v>
      </c>
      <c r="G34" s="91"/>
      <c r="H34" s="90">
        <f>+C34+F34</f>
        <v>0</v>
      </c>
      <c r="I34" s="91"/>
    </row>
    <row r="35" spans="1:9" ht="6.75" customHeight="1" x14ac:dyDescent="0.25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25">
      <c r="A36" s="73" t="s">
        <v>39</v>
      </c>
      <c r="B36" s="73"/>
      <c r="C36" s="73"/>
      <c r="D36" s="73"/>
      <c r="E36" s="73"/>
      <c r="F36" s="73"/>
      <c r="G36" s="73"/>
      <c r="H36" s="73"/>
      <c r="I36" s="73"/>
    </row>
    <row r="37" spans="1:9" x14ac:dyDescent="0.25">
      <c r="A37" s="17" t="s">
        <v>40</v>
      </c>
      <c r="B37" s="76" t="s">
        <v>41</v>
      </c>
      <c r="C37" s="78"/>
      <c r="D37" s="22" t="s">
        <v>42</v>
      </c>
      <c r="E37" s="92" t="s">
        <v>43</v>
      </c>
      <c r="F37" s="92"/>
      <c r="G37" s="16" t="s">
        <v>44</v>
      </c>
      <c r="H37" s="16" t="s">
        <v>37</v>
      </c>
      <c r="I37" s="16" t="s">
        <v>45</v>
      </c>
    </row>
    <row r="38" spans="1:9" x14ac:dyDescent="0.25">
      <c r="A38" s="23" t="s">
        <v>46</v>
      </c>
      <c r="B38" s="24" t="s">
        <v>47</v>
      </c>
      <c r="C38" s="24"/>
      <c r="D38" s="40">
        <v>2.0000000000000001E-4</v>
      </c>
      <c r="E38" s="93">
        <f>+C34*D38</f>
        <v>0</v>
      </c>
      <c r="F38" s="85"/>
      <c r="G38" s="41">
        <v>0</v>
      </c>
      <c r="H38" s="18"/>
      <c r="I38" s="42">
        <f>+E38</f>
        <v>0</v>
      </c>
    </row>
    <row r="39" spans="1:9" x14ac:dyDescent="0.25">
      <c r="A39" s="23" t="s">
        <v>48</v>
      </c>
      <c r="B39" s="94" t="s">
        <v>49</v>
      </c>
      <c r="C39" s="95"/>
      <c r="D39" s="40">
        <v>5.0000000000000001E-3</v>
      </c>
      <c r="E39" s="90">
        <f>+C34*D39</f>
        <v>0</v>
      </c>
      <c r="F39" s="91"/>
      <c r="G39" s="40">
        <f>+D34</f>
        <v>0</v>
      </c>
      <c r="H39" s="42">
        <f>+E39*G39</f>
        <v>0</v>
      </c>
      <c r="I39" s="25">
        <f>+E39+H39</f>
        <v>0</v>
      </c>
    </row>
    <row r="40" spans="1:9" ht="6.75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5">
      <c r="A41" s="73" t="s">
        <v>50</v>
      </c>
      <c r="B41" s="73"/>
      <c r="C41" s="73"/>
      <c r="D41" s="73"/>
      <c r="E41" s="73"/>
      <c r="F41" s="73"/>
      <c r="G41" s="73"/>
      <c r="H41" s="73"/>
      <c r="I41" s="73"/>
    </row>
    <row r="42" spans="1:9" x14ac:dyDescent="0.25">
      <c r="A42" s="17" t="s">
        <v>51</v>
      </c>
      <c r="B42" s="76" t="s">
        <v>41</v>
      </c>
      <c r="C42" s="78"/>
      <c r="D42" s="17" t="s">
        <v>52</v>
      </c>
      <c r="E42" s="17" t="s">
        <v>53</v>
      </c>
      <c r="F42" s="17" t="s">
        <v>54</v>
      </c>
      <c r="G42" s="17" t="s">
        <v>43</v>
      </c>
      <c r="H42" s="48" t="s">
        <v>55</v>
      </c>
      <c r="I42" s="16" t="s">
        <v>56</v>
      </c>
    </row>
    <row r="43" spans="1:9" x14ac:dyDescent="0.25">
      <c r="A43" s="23" t="s">
        <v>57</v>
      </c>
      <c r="B43" s="94" t="s">
        <v>88</v>
      </c>
      <c r="C43" s="95"/>
      <c r="D43" s="18"/>
      <c r="E43" s="18"/>
      <c r="F43" s="18"/>
      <c r="G43" s="26">
        <f>+C34-E38-E39</f>
        <v>0</v>
      </c>
      <c r="H43" s="49"/>
      <c r="I43" s="26">
        <f>+G43*H43</f>
        <v>0</v>
      </c>
    </row>
    <row r="44" spans="1:9" x14ac:dyDescent="0.25">
      <c r="A44" s="23" t="s">
        <v>58</v>
      </c>
      <c r="B44" s="94" t="s">
        <v>89</v>
      </c>
      <c r="C44" s="95"/>
      <c r="D44" s="18"/>
      <c r="E44" s="18"/>
      <c r="F44" s="18"/>
      <c r="G44" s="26">
        <f>+C34-E38-E39</f>
        <v>0</v>
      </c>
      <c r="H44" s="49"/>
      <c r="I44" s="26">
        <f>(+G44-224000)*H44</f>
        <v>0</v>
      </c>
    </row>
    <row r="45" spans="1:9" ht="6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5">
      <c r="A46" s="70" t="s">
        <v>59</v>
      </c>
      <c r="B46" s="71"/>
      <c r="C46" s="71"/>
      <c r="D46" s="71"/>
      <c r="E46" s="71"/>
      <c r="F46" s="71"/>
      <c r="G46" s="71"/>
      <c r="H46" s="71"/>
      <c r="I46" s="72"/>
    </row>
    <row r="47" spans="1:9" x14ac:dyDescent="0.25">
      <c r="A47" s="27" t="s">
        <v>60</v>
      </c>
      <c r="B47" s="6"/>
      <c r="C47" s="28">
        <f>+H34</f>
        <v>0</v>
      </c>
      <c r="D47" s="6"/>
      <c r="E47" s="6"/>
      <c r="F47" s="6"/>
      <c r="G47" s="6"/>
      <c r="H47" s="6"/>
      <c r="I47" s="7"/>
    </row>
    <row r="48" spans="1:9" x14ac:dyDescent="0.25">
      <c r="A48" s="29" t="s">
        <v>61</v>
      </c>
      <c r="B48" s="9"/>
      <c r="C48" s="30">
        <f>+I38+I39</f>
        <v>0</v>
      </c>
      <c r="D48" s="9" t="s">
        <v>62</v>
      </c>
      <c r="E48" s="9"/>
      <c r="F48" s="31"/>
      <c r="G48" s="9" t="s">
        <v>63</v>
      </c>
      <c r="H48" s="9"/>
      <c r="I48" s="32">
        <f>+I43+I44</f>
        <v>0</v>
      </c>
    </row>
    <row r="49" spans="1:9" x14ac:dyDescent="0.25">
      <c r="A49" s="33" t="s">
        <v>64</v>
      </c>
      <c r="B49" s="11"/>
      <c r="C49" s="34">
        <f>+C47-C48</f>
        <v>0</v>
      </c>
      <c r="D49" s="54" t="s">
        <v>65</v>
      </c>
      <c r="E49" s="54"/>
      <c r="F49" s="35"/>
      <c r="G49" s="11" t="s">
        <v>66</v>
      </c>
      <c r="H49" s="11"/>
      <c r="I49" s="36">
        <f>+C49-F49-I48</f>
        <v>0</v>
      </c>
    </row>
    <row r="50" spans="1:9" ht="9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5">
      <c r="A51" s="37" t="s">
        <v>67</v>
      </c>
      <c r="B51" s="14"/>
      <c r="C51" s="38"/>
      <c r="D51" s="38"/>
      <c r="E51" s="38"/>
      <c r="F51" s="38"/>
      <c r="G51" s="38"/>
      <c r="H51" s="38"/>
      <c r="I51" s="38"/>
    </row>
    <row r="52" spans="1:9" x14ac:dyDescent="0.25">
      <c r="A52" s="37" t="s">
        <v>68</v>
      </c>
      <c r="B52" s="14"/>
      <c r="C52" s="38"/>
      <c r="D52" s="38"/>
      <c r="E52" s="38"/>
      <c r="F52" s="38"/>
      <c r="G52" s="38"/>
      <c r="H52" s="38"/>
      <c r="I52" s="38"/>
    </row>
    <row r="53" spans="1:9" x14ac:dyDescent="0.25">
      <c r="A53" s="37" t="s">
        <v>69</v>
      </c>
      <c r="B53" s="39"/>
      <c r="C53" s="38"/>
      <c r="D53" s="38"/>
      <c r="E53" s="38"/>
      <c r="F53" s="38"/>
      <c r="G53" s="38"/>
      <c r="H53" s="38"/>
      <c r="I53" s="38"/>
    </row>
    <row r="54" spans="1:9" x14ac:dyDescent="0.25">
      <c r="A54" s="37" t="s">
        <v>70</v>
      </c>
      <c r="B54" s="14"/>
      <c r="C54" s="38"/>
      <c r="D54" s="38"/>
      <c r="E54" s="38"/>
      <c r="F54" s="38"/>
      <c r="G54" s="38"/>
      <c r="H54" s="38"/>
      <c r="I54" s="38"/>
    </row>
  </sheetData>
  <mergeCells count="60">
    <mergeCell ref="F5:H5"/>
    <mergeCell ref="A8:B8"/>
    <mergeCell ref="A9:B9"/>
    <mergeCell ref="A10:B10"/>
    <mergeCell ref="A12:D12"/>
    <mergeCell ref="F12:I12"/>
    <mergeCell ref="A13:B13"/>
    <mergeCell ref="C13:D13"/>
    <mergeCell ref="F13:G13"/>
    <mergeCell ref="H13:I13"/>
    <mergeCell ref="A14:B14"/>
    <mergeCell ref="C14:D14"/>
    <mergeCell ref="F14:G14"/>
    <mergeCell ref="H14:I14"/>
    <mergeCell ref="A15:B15"/>
    <mergeCell ref="C15:D15"/>
    <mergeCell ref="F15:G15"/>
    <mergeCell ref="H15:I15"/>
    <mergeCell ref="A16:B16"/>
    <mergeCell ref="C16:D16"/>
    <mergeCell ref="F16:G16"/>
    <mergeCell ref="H16:I16"/>
    <mergeCell ref="A17:B17"/>
    <mergeCell ref="C17:D17"/>
    <mergeCell ref="F17:G17"/>
    <mergeCell ref="H17:I17"/>
    <mergeCell ref="A18:B18"/>
    <mergeCell ref="C18:D18"/>
    <mergeCell ref="F18:G18"/>
    <mergeCell ref="H18:I18"/>
    <mergeCell ref="A32:I32"/>
    <mergeCell ref="A24:F24"/>
    <mergeCell ref="H24:I24"/>
    <mergeCell ref="C25:E25"/>
    <mergeCell ref="G25:I25"/>
    <mergeCell ref="C26:E26"/>
    <mergeCell ref="G26:I26"/>
    <mergeCell ref="A28:I28"/>
    <mergeCell ref="E29:F29"/>
    <mergeCell ref="G29:I29"/>
    <mergeCell ref="E30:F30"/>
    <mergeCell ref="G30:I30"/>
    <mergeCell ref="D33:E33"/>
    <mergeCell ref="F33:G33"/>
    <mergeCell ref="H33:I33"/>
    <mergeCell ref="D34:E34"/>
    <mergeCell ref="F34:G34"/>
    <mergeCell ref="H34:I34"/>
    <mergeCell ref="D49:E49"/>
    <mergeCell ref="A36:I36"/>
    <mergeCell ref="B37:C37"/>
    <mergeCell ref="E37:F37"/>
    <mergeCell ref="E38:F38"/>
    <mergeCell ref="B39:C39"/>
    <mergeCell ref="E39:F39"/>
    <mergeCell ref="A41:I41"/>
    <mergeCell ref="B42:C42"/>
    <mergeCell ref="B43:C43"/>
    <mergeCell ref="B44:C44"/>
    <mergeCell ref="A46:I46"/>
  </mergeCells>
  <pageMargins left="0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LPG CANJE 90 maíz</vt:lpstr>
      <vt:lpstr>LPG 90 maíz</vt:lpstr>
      <vt:lpstr>LPG 30 soja</vt:lpstr>
      <vt:lpstr>LPG 60 soja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gino ignacio fabbro</cp:lastModifiedBy>
  <dcterms:created xsi:type="dcterms:W3CDTF">2015-10-20T17:46:30Z</dcterms:created>
  <dcterms:modified xsi:type="dcterms:W3CDTF">2026-03-15T23:13:55Z</dcterms:modified>
</cp:coreProperties>
</file>