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<sst xmlns="http://schemas.openxmlformats.org/spreadsheetml/2006/main" count="254" uniqueCount="125">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</sst>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3" fillId="36" borderId="94" xfId="0" applyFont="1" applyFill="1" applyBorder="1" applyAlignment="1">
      <alignment horizontal="center"/>
    </xf>
    <xf numFmtId="0" fontId="3" fillId="36" borderId="95" xfId="0" applyFont="1" applyFill="1" applyBorder="1" applyAlignment="1">
      <alignment horizontal="center"/>
    </xf>
    <xf numFmtId="0" fontId="3" fillId="36" borderId="9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97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3" fillId="35" borderId="100" xfId="0" applyFont="1" applyFill="1" applyBorder="1" applyAlignment="1">
      <alignment horizontal="center" vertical="center"/>
    </xf>
    <xf numFmtId="0" fontId="5" fillId="35" borderId="101" xfId="0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25"/>
          <c:w val="0.927"/>
          <c:h val="0.718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17546983"/>
        <c:axId val="23705120"/>
      </c:lineChart>
      <c:catAx>
        <c:axId val="1754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705120"/>
        <c:crosses val="autoZero"/>
        <c:auto val="1"/>
        <c:lblOffset val="100"/>
        <c:tickLblSkip val="1"/>
        <c:noMultiLvlLbl val="0"/>
      </c:catAx>
      <c:valAx>
        <c:axId val="237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46983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0.31175</cdr:y>
    </cdr:from>
    <cdr:to>
      <cdr:x>0.24825</cdr:x>
      <cdr:y>0.3555</cdr:y>
    </cdr:to>
    <cdr:sp>
      <cdr:nvSpPr>
        <cdr:cNvPr id="1" name="Line 19"/>
        <cdr:cNvSpPr>
          <a:spLocks/>
        </cdr:cNvSpPr>
      </cdr:nvSpPr>
      <cdr:spPr>
        <a:xfrm flipH="1">
          <a:off x="1876425" y="17526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0.65175</cdr:y>
    </cdr:from>
    <cdr:to>
      <cdr:x>0.61125</cdr:x>
      <cdr:y>0.71875</cdr:y>
    </cdr:to>
    <cdr:sp>
      <cdr:nvSpPr>
        <cdr:cNvPr id="2" name="Line 20"/>
        <cdr:cNvSpPr>
          <a:spLocks/>
        </cdr:cNvSpPr>
      </cdr:nvSpPr>
      <cdr:spPr>
        <a:xfrm flipH="1">
          <a:off x="536257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0.286</cdr:y>
    </cdr:from>
    <cdr:to>
      <cdr:x>0.37575</cdr:x>
      <cdr:y>0.31175</cdr:y>
    </cdr:to>
    <cdr:sp>
      <cdr:nvSpPr>
        <cdr:cNvPr id="3" name="AutoShape 21"/>
        <cdr:cNvSpPr>
          <a:spLocks/>
        </cdr:cNvSpPr>
      </cdr:nvSpPr>
      <cdr:spPr>
        <a:xfrm>
          <a:off x="2286000" y="1609725"/>
          <a:ext cx="1181100" cy="142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0.61125</cdr:x>
      <cdr:y>0.6205</cdr:y>
    </cdr:from>
    <cdr:to>
      <cdr:x>0.73775</cdr:x>
      <cdr:y>0.65125</cdr:y>
    </cdr:to>
    <cdr:sp>
      <cdr:nvSpPr>
        <cdr:cNvPr id="4" name="AutoShape 22"/>
        <cdr:cNvSpPr>
          <a:spLocks/>
        </cdr:cNvSpPr>
      </cdr:nvSpPr>
      <cdr:spPr>
        <a:xfrm>
          <a:off x="5638800" y="3495675"/>
          <a:ext cx="1171575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638800"/>
    <xdr:graphicFrame>
      <xdr:nvGraphicFramePr>
        <xdr:cNvPr id="1" name="Shape 1025"/>
        <xdr:cNvGraphicFramePr/>
      </xdr:nvGraphicFramePr>
      <xdr:xfrm>
        <a:off x="0" y="0"/>
        <a:ext cx="92297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80" t="s">
        <v>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71" t="s">
        <v>40</v>
      </c>
      <c r="B4" s="272"/>
      <c r="C4" s="272"/>
      <c r="D4" s="272"/>
      <c r="E4" s="273"/>
      <c r="F4" s="281" t="s">
        <v>15</v>
      </c>
      <c r="G4" s="281"/>
      <c r="H4" s="281"/>
      <c r="I4" s="281"/>
      <c r="J4" s="281"/>
      <c r="K4" s="282"/>
    </row>
    <row r="5" spans="1:12" ht="15.75">
      <c r="A5" s="274"/>
      <c r="B5" s="275"/>
      <c r="C5" s="275"/>
      <c r="D5" s="275"/>
      <c r="E5" s="276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283" t="s">
        <v>68</v>
      </c>
      <c r="B6" s="284"/>
      <c r="C6" s="284"/>
      <c r="D6" s="284"/>
      <c r="E6" s="285"/>
      <c r="F6" s="268"/>
      <c r="G6" s="269"/>
      <c r="H6" s="269"/>
      <c r="I6" s="269"/>
      <c r="J6" s="269"/>
      <c r="K6" s="270"/>
      <c r="L6" s="37"/>
    </row>
    <row r="7" spans="1:12" ht="15.75">
      <c r="A7" s="286" t="s">
        <v>69</v>
      </c>
      <c r="B7" s="287"/>
      <c r="C7" s="287"/>
      <c r="D7" s="287"/>
      <c r="E7" s="287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86" t="s">
        <v>39</v>
      </c>
      <c r="B8" s="288"/>
      <c r="C8" s="288"/>
      <c r="D8" s="288"/>
      <c r="E8" s="288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93" t="s">
        <v>6</v>
      </c>
      <c r="B9" s="294"/>
      <c r="C9" s="294"/>
      <c r="D9" s="294"/>
      <c r="E9" s="295"/>
      <c r="F9" s="268"/>
      <c r="G9" s="269"/>
      <c r="H9" s="269"/>
      <c r="I9" s="269"/>
      <c r="J9" s="269"/>
      <c r="K9" s="270"/>
      <c r="L9" s="37"/>
    </row>
    <row r="10" spans="1:12" ht="15.75">
      <c r="A10" s="286" t="s">
        <v>80</v>
      </c>
      <c r="B10" s="288"/>
      <c r="C10" s="288"/>
      <c r="D10" s="288"/>
      <c r="E10" s="288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86" t="s">
        <v>81</v>
      </c>
      <c r="B11" s="292"/>
      <c r="C11" s="292"/>
      <c r="D11" s="292"/>
      <c r="E11" s="292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98" t="s">
        <v>82</v>
      </c>
      <c r="B12" s="292"/>
      <c r="C12" s="292"/>
      <c r="D12" s="292"/>
      <c r="E12" s="292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96" t="s">
        <v>31</v>
      </c>
      <c r="B13" s="297"/>
      <c r="C13" s="297"/>
      <c r="D13" s="297"/>
      <c r="E13" s="297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96" t="s">
        <v>70</v>
      </c>
      <c r="B14" s="297"/>
      <c r="C14" s="297"/>
      <c r="D14" s="297"/>
      <c r="E14" s="297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96" t="s">
        <v>83</v>
      </c>
      <c r="B15" s="297"/>
      <c r="C15" s="297"/>
      <c r="D15" s="297"/>
      <c r="E15" s="297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7" t="s">
        <v>84</v>
      </c>
      <c r="B16" s="278"/>
      <c r="C16" s="278"/>
      <c r="D16" s="278"/>
      <c r="E16" s="279"/>
      <c r="F16" s="64"/>
      <c r="G16" s="42"/>
      <c r="H16" s="42"/>
      <c r="I16" s="42"/>
      <c r="J16" s="42"/>
      <c r="K16" s="113"/>
      <c r="L16" s="37"/>
    </row>
    <row r="17" spans="1:12" ht="15.75">
      <c r="A17" s="298"/>
      <c r="B17" s="292"/>
      <c r="C17" s="292"/>
      <c r="D17" s="292"/>
      <c r="E17" s="292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99" t="s">
        <v>71</v>
      </c>
      <c r="B18" s="300"/>
      <c r="C18" s="300"/>
      <c r="D18" s="300"/>
      <c r="E18" s="30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89" t="s">
        <v>88</v>
      </c>
      <c r="B22" s="290"/>
      <c r="C22" s="291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98" t="s">
        <v>6</v>
      </c>
      <c r="B23" s="292"/>
      <c r="C23" s="292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86" t="s">
        <v>86</v>
      </c>
      <c r="B24" s="288"/>
      <c r="C24" s="288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86" t="s">
        <v>85</v>
      </c>
      <c r="B25" s="288"/>
      <c r="C25" s="288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86"/>
      <c r="B26" s="288"/>
      <c r="C26" s="288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86"/>
      <c r="B27" s="288"/>
      <c r="C27" s="288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86"/>
      <c r="B28" s="288"/>
      <c r="C28" s="288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86" t="s">
        <v>87</v>
      </c>
      <c r="B29" s="288"/>
      <c r="C29" s="288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7" t="s">
        <v>39</v>
      </c>
      <c r="B30" s="301"/>
      <c r="C30" s="302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86"/>
      <c r="B31" s="288"/>
      <c r="C31" s="288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99" t="s">
        <v>33</v>
      </c>
      <c r="B32" s="300"/>
      <c r="C32" s="300"/>
      <c r="D32" s="300"/>
      <c r="E32" s="30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F9:K9"/>
    <mergeCell ref="A4:E5"/>
    <mergeCell ref="A16:E16"/>
    <mergeCell ref="A2:K2"/>
    <mergeCell ref="F4:K4"/>
    <mergeCell ref="A6:E6"/>
    <mergeCell ref="F6:K6"/>
    <mergeCell ref="A7:E7"/>
    <mergeCell ref="A8:E8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1"/>
      <c r="D1" s="311"/>
      <c r="E1" s="311"/>
      <c r="F1" s="125"/>
      <c r="G1" s="127"/>
      <c r="H1" s="127"/>
      <c r="I1" s="127"/>
    </row>
    <row r="2" spans="1:9" ht="25.5" customHeight="1" thickTop="1">
      <c r="A2" s="35"/>
      <c r="B2" s="312" t="s">
        <v>89</v>
      </c>
      <c r="C2" s="313"/>
      <c r="D2" s="313"/>
      <c r="E2" s="313"/>
      <c r="F2" s="313"/>
      <c r="G2" s="314"/>
      <c r="H2" s="127"/>
      <c r="I2" s="125"/>
    </row>
    <row r="3" spans="1:9" ht="27.75" customHeight="1">
      <c r="A3" s="35"/>
      <c r="B3" s="305" t="s">
        <v>11</v>
      </c>
      <c r="C3" s="306"/>
      <c r="D3" s="306"/>
      <c r="E3" s="306"/>
      <c r="F3" s="307"/>
      <c r="G3" s="137">
        <f>SUM('Inv-Amort'!F18:K18)</f>
        <v>113000</v>
      </c>
      <c r="H3" s="127"/>
      <c r="I3" s="127"/>
    </row>
    <row r="4" spans="1:9" ht="27.75" customHeight="1">
      <c r="A4" s="35"/>
      <c r="B4" s="305" t="s">
        <v>12</v>
      </c>
      <c r="C4" s="306"/>
      <c r="D4" s="306"/>
      <c r="E4" s="306"/>
      <c r="F4" s="307"/>
      <c r="G4" s="138">
        <v>60000</v>
      </c>
      <c r="H4" s="126"/>
      <c r="I4" s="128"/>
    </row>
    <row r="5" spans="1:9" ht="30.75" customHeight="1" thickBot="1">
      <c r="A5" s="35"/>
      <c r="B5" s="308" t="s">
        <v>34</v>
      </c>
      <c r="C5" s="309"/>
      <c r="D5" s="309"/>
      <c r="E5" s="309"/>
      <c r="F5" s="310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3" t="s">
        <v>113</v>
      </c>
      <c r="C8" s="304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15"/>
      <c r="C1" s="315"/>
      <c r="D1" s="315"/>
      <c r="G1" s="212"/>
    </row>
    <row r="2" spans="1:19" ht="49.5" customHeight="1" thickBot="1">
      <c r="A2" s="321" t="s">
        <v>77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7.25" customHeight="1" thickBot="1" thickTop="1">
      <c r="A3" s="325" t="s">
        <v>50</v>
      </c>
      <c r="B3" s="214"/>
      <c r="C3" s="323" t="s">
        <v>45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8" t="s">
        <v>53</v>
      </c>
      <c r="Q3" s="328"/>
      <c r="R3" s="328"/>
      <c r="S3" s="329"/>
    </row>
    <row r="4" spans="1:19" ht="21" customHeight="1" thickBot="1">
      <c r="A4" s="326"/>
      <c r="B4" s="215" t="s">
        <v>1</v>
      </c>
      <c r="C4" s="330" t="s">
        <v>46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 t="s">
        <v>47</v>
      </c>
      <c r="P4" s="332" t="s">
        <v>48</v>
      </c>
      <c r="Q4" s="332" t="s">
        <v>49</v>
      </c>
      <c r="R4" s="332" t="s">
        <v>51</v>
      </c>
      <c r="S4" s="334" t="s">
        <v>52</v>
      </c>
    </row>
    <row r="5" spans="1:19" ht="16.5" thickBot="1">
      <c r="A5" s="327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33"/>
      <c r="P5" s="333"/>
      <c r="Q5" s="333"/>
      <c r="R5" s="333"/>
      <c r="S5" s="335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16"/>
      <c r="I24" s="316"/>
      <c r="J24" s="316"/>
      <c r="K24" s="316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17"/>
      <c r="H26" s="318"/>
      <c r="I26" s="317"/>
      <c r="J26" s="317"/>
      <c r="K26" s="317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18"/>
      <c r="H27" s="318"/>
      <c r="I27" s="319"/>
      <c r="J27" s="317"/>
      <c r="K27" s="321"/>
      <c r="L27" s="319"/>
      <c r="M27" s="317"/>
      <c r="N27" s="321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18"/>
      <c r="H28" s="318"/>
      <c r="I28" s="320"/>
      <c r="J28" s="317"/>
      <c r="K28" s="322"/>
      <c r="L28" s="320"/>
      <c r="M28" s="317"/>
      <c r="N28" s="322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ht="15.75" thickBot="1">
      <c r="A2" s="143"/>
    </row>
    <row r="3" spans="1:18" ht="19.5" customHeight="1" thickTop="1">
      <c r="A3" s="345" t="s">
        <v>50</v>
      </c>
      <c r="B3" s="343" t="s">
        <v>45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37" t="s">
        <v>53</v>
      </c>
      <c r="P3" s="337"/>
      <c r="Q3" s="337"/>
      <c r="R3" s="338"/>
    </row>
    <row r="4" spans="1:18" ht="19.5" customHeight="1">
      <c r="A4" s="346"/>
      <c r="B4" s="344" t="s">
        <v>46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39" t="s">
        <v>47</v>
      </c>
      <c r="O4" s="339" t="s">
        <v>48</v>
      </c>
      <c r="P4" s="339" t="s">
        <v>49</v>
      </c>
      <c r="Q4" s="339" t="s">
        <v>51</v>
      </c>
      <c r="R4" s="341" t="s">
        <v>52</v>
      </c>
    </row>
    <row r="5" spans="1:18" ht="19.5" customHeight="1" thickBot="1">
      <c r="A5" s="347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0"/>
      <c r="O5" s="340"/>
      <c r="P5" s="340"/>
      <c r="Q5" s="340"/>
      <c r="R5" s="342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8" t="s">
        <v>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ht="15" thickBot="1"/>
    <row r="4" spans="1:19" s="97" customFormat="1" ht="34.5" customHeight="1" thickTop="1">
      <c r="A4" s="349" t="s">
        <v>50</v>
      </c>
      <c r="B4" s="100"/>
      <c r="C4" s="352" t="s">
        <v>45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4"/>
      <c r="P4" s="352" t="s">
        <v>53</v>
      </c>
      <c r="Q4" s="353"/>
      <c r="R4" s="353"/>
      <c r="S4" s="355"/>
    </row>
    <row r="5" spans="1:19" s="97" customFormat="1" ht="22.5" customHeight="1">
      <c r="A5" s="350"/>
      <c r="B5" s="172" t="s">
        <v>1</v>
      </c>
      <c r="C5" s="356" t="s">
        <v>46</v>
      </c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8"/>
      <c r="O5" s="359" t="s">
        <v>47</v>
      </c>
      <c r="P5" s="359" t="s">
        <v>48</v>
      </c>
      <c r="Q5" s="359" t="s">
        <v>49</v>
      </c>
      <c r="R5" s="359" t="s">
        <v>51</v>
      </c>
      <c r="S5" s="360" t="s">
        <v>52</v>
      </c>
    </row>
    <row r="6" spans="1:19" ht="23.25" customHeight="1">
      <c r="A6" s="351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59"/>
      <c r="P6" s="359"/>
      <c r="Q6" s="359"/>
      <c r="R6" s="359"/>
      <c r="S6" s="360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16" sqref="D16:H16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400">
        <f>'Cuadro de Resultados'!O18</f>
        <v>24756.66666666666</v>
      </c>
      <c r="E7" s="400">
        <f>'Cuadro de Resultados'!P18</f>
        <v>32847.5</v>
      </c>
      <c r="F7" s="400">
        <f>'Cuadro de Resultados'!Q18</f>
        <v>28880.833333333332</v>
      </c>
      <c r="G7" s="400">
        <f>'Cuadro de Resultados'!R18</f>
        <v>46415.83333333333</v>
      </c>
      <c r="H7" s="400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400">
        <f>'Cuadro de Resultados'!O12</f>
        <v>22283.333333333332</v>
      </c>
      <c r="E16" s="400">
        <f>'Cuadro de Resultados'!P12</f>
        <v>29636.04869920447</v>
      </c>
      <c r="F16" s="400">
        <f>'Cuadro de Resultados'!Q12</f>
        <v>26267.64047158317</v>
      </c>
      <c r="G16" s="400">
        <f>'Cuadro de Resultados'!R12</f>
        <v>44520.55059843761</v>
      </c>
      <c r="H16" s="400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15248.790941016276</v>
      </c>
      <c r="E26" s="93">
        <f t="shared" si="0"/>
        <v>14510.672973554076</v>
      </c>
      <c r="F26" s="93">
        <f t="shared" si="0"/>
        <v>15108.93141259945</v>
      </c>
      <c r="G26" s="93">
        <f t="shared" si="0"/>
        <v>15826.841539453875</v>
      </c>
      <c r="H26" s="94">
        <f t="shared" si="0"/>
        <v>16688.333691679218</v>
      </c>
      <c r="I26" s="263" t="s">
        <v>123</v>
      </c>
      <c r="J26" s="261">
        <f>IRR(C26:H26)</f>
        <v>0.1382847018160236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23:B25"/>
    <mergeCell ref="C23:H23"/>
    <mergeCell ref="C24:C25"/>
    <mergeCell ref="D24:D25"/>
    <mergeCell ref="E24:E25"/>
    <mergeCell ref="F24:F25"/>
    <mergeCell ref="G24:G25"/>
    <mergeCell ref="H24:H25"/>
    <mergeCell ref="B11:B13"/>
    <mergeCell ref="C11:H11"/>
    <mergeCell ref="C12:C13"/>
    <mergeCell ref="D12:D13"/>
    <mergeCell ref="E12:E13"/>
    <mergeCell ref="F12:F13"/>
    <mergeCell ref="G12:G13"/>
    <mergeCell ref="H12:H13"/>
    <mergeCell ref="B1:H1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1" t="s">
        <v>106</v>
      </c>
      <c r="C1" s="361"/>
      <c r="D1" s="361"/>
      <c r="E1" s="361"/>
      <c r="F1" s="361"/>
      <c r="G1" s="361"/>
      <c r="H1" s="361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59" t="s">
        <v>104</v>
      </c>
      <c r="D3" s="359" t="s">
        <v>47</v>
      </c>
      <c r="E3" s="359" t="s">
        <v>48</v>
      </c>
      <c r="F3" s="359" t="s">
        <v>49</v>
      </c>
      <c r="G3" s="359" t="s">
        <v>51</v>
      </c>
      <c r="H3" s="366" t="s">
        <v>52</v>
      </c>
    </row>
    <row r="4" spans="2:8" ht="14.25">
      <c r="B4" s="363"/>
      <c r="C4" s="359"/>
      <c r="D4" s="359"/>
      <c r="E4" s="359"/>
      <c r="F4" s="359"/>
      <c r="G4" s="359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59" t="s">
        <v>104</v>
      </c>
      <c r="D12" s="359" t="s">
        <v>47</v>
      </c>
      <c r="E12" s="359" t="s">
        <v>48</v>
      </c>
      <c r="F12" s="359" t="s">
        <v>49</v>
      </c>
      <c r="G12" s="359" t="s">
        <v>51</v>
      </c>
      <c r="H12" s="366" t="s">
        <v>52</v>
      </c>
    </row>
    <row r="13" spans="2:8" ht="14.25">
      <c r="B13" s="363"/>
      <c r="C13" s="359"/>
      <c r="D13" s="359"/>
      <c r="E13" s="359"/>
      <c r="F13" s="359"/>
      <c r="G13" s="359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59" t="s">
        <v>104</v>
      </c>
      <c r="D24" s="359" t="s">
        <v>47</v>
      </c>
      <c r="E24" s="359" t="s">
        <v>48</v>
      </c>
      <c r="F24" s="359" t="s">
        <v>49</v>
      </c>
      <c r="G24" s="359" t="s">
        <v>51</v>
      </c>
      <c r="H24" s="366" t="s">
        <v>52</v>
      </c>
    </row>
    <row r="25" spans="2:8" ht="14.25">
      <c r="B25" s="363"/>
      <c r="C25" s="359"/>
      <c r="D25" s="359"/>
      <c r="E25" s="359"/>
      <c r="F25" s="359"/>
      <c r="G25" s="359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G24:G25"/>
    <mergeCell ref="H24:H25"/>
    <mergeCell ref="C24:C25"/>
    <mergeCell ref="D24:D25"/>
    <mergeCell ref="E24:E25"/>
    <mergeCell ref="F24:F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1" t="s">
        <v>43</v>
      </c>
      <c r="C2" s="361"/>
      <c r="D2" s="361"/>
      <c r="E2" s="361"/>
      <c r="F2" s="361"/>
      <c r="G2" s="361"/>
      <c r="H2" s="361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4" t="s">
        <v>15</v>
      </c>
      <c r="C4" s="375"/>
      <c r="D4" s="375"/>
      <c r="E4" s="375"/>
      <c r="F4" s="375"/>
      <c r="G4" s="375"/>
      <c r="H4" s="376"/>
    </row>
    <row r="5" spans="1:13" ht="15">
      <c r="A5" s="5"/>
      <c r="B5" s="398" t="s">
        <v>22</v>
      </c>
      <c r="C5" s="396">
        <v>0</v>
      </c>
      <c r="D5" s="359" t="s">
        <v>47</v>
      </c>
      <c r="E5" s="359" t="s">
        <v>48</v>
      </c>
      <c r="F5" s="359" t="s">
        <v>49</v>
      </c>
      <c r="G5" s="359" t="s">
        <v>51</v>
      </c>
      <c r="H5" s="372" t="s">
        <v>52</v>
      </c>
      <c r="J5" s="81">
        <f>Financiamiento!I4</f>
        <v>0</v>
      </c>
      <c r="L5" s="85" t="e">
        <f>L25*J6+L18*J5</f>
        <v>#REF!</v>
      </c>
      <c r="M5" s="385"/>
    </row>
    <row r="6" spans="1:13" ht="15.75" thickBot="1">
      <c r="A6" s="5"/>
      <c r="B6" s="399"/>
      <c r="C6" s="397"/>
      <c r="D6" s="371"/>
      <c r="E6" s="371"/>
      <c r="F6" s="371"/>
      <c r="G6" s="371"/>
      <c r="H6" s="373"/>
      <c r="J6" s="81" t="e">
        <f>Financiamiento!#REF!</f>
        <v>#REF!</v>
      </c>
      <c r="M6" s="386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81" t="s">
        <v>24</v>
      </c>
      <c r="C15" s="383">
        <v>0</v>
      </c>
      <c r="D15" s="359" t="s">
        <v>47</v>
      </c>
      <c r="E15" s="359" t="s">
        <v>48</v>
      </c>
      <c r="F15" s="359" t="s">
        <v>49</v>
      </c>
      <c r="G15" s="359" t="s">
        <v>51</v>
      </c>
      <c r="H15" s="372" t="s">
        <v>52</v>
      </c>
    </row>
    <row r="16" spans="1:8" ht="15">
      <c r="A16" s="6"/>
      <c r="B16" s="382"/>
      <c r="C16" s="384"/>
      <c r="D16" s="359"/>
      <c r="E16" s="359"/>
      <c r="F16" s="359"/>
      <c r="G16" s="359"/>
      <c r="H16" s="372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77" t="s">
        <v>25</v>
      </c>
      <c r="C29" s="380" t="s">
        <v>26</v>
      </c>
      <c r="D29" s="51"/>
      <c r="E29" s="380" t="s">
        <v>27</v>
      </c>
      <c r="F29" s="14"/>
      <c r="G29" s="14"/>
      <c r="H29" s="14"/>
    </row>
    <row r="30" spans="1:8" ht="15">
      <c r="A30" s="6"/>
      <c r="B30" s="378"/>
      <c r="C30" s="380"/>
      <c r="D30" s="50"/>
      <c r="E30" s="380"/>
      <c r="F30" s="14"/>
      <c r="G30" s="14"/>
      <c r="H30" s="14"/>
    </row>
    <row r="31" spans="1:8" ht="15">
      <c r="A31" s="6"/>
      <c r="B31" s="379"/>
      <c r="C31" s="380"/>
      <c r="D31" s="50"/>
      <c r="E31" s="38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67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68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68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68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68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68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68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68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68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68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69" t="s">
        <v>91</v>
      </c>
      <c r="G44" s="370"/>
      <c r="H44" s="370"/>
      <c r="I44" s="370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69" t="s">
        <v>92</v>
      </c>
      <c r="G45" s="370"/>
      <c r="H45" s="370"/>
      <c r="I45" s="370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4" t="s">
        <v>47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5"/>
      <c r="O48" s="54" t="s">
        <v>76</v>
      </c>
    </row>
    <row r="49" spans="2:15" ht="12.75" customHeight="1">
      <c r="B49" s="391" t="s">
        <v>22</v>
      </c>
      <c r="C49" s="387" t="s">
        <v>46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48" t="s">
        <v>47</v>
      </c>
    </row>
    <row r="50" spans="2:15" ht="13.5" customHeight="1">
      <c r="B50" s="393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88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90"/>
    </row>
    <row r="59" spans="2:15" ht="12.75" customHeight="1">
      <c r="B59" s="391" t="s">
        <v>24</v>
      </c>
      <c r="C59" s="387" t="s">
        <v>46</v>
      </c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48" t="s">
        <v>47</v>
      </c>
    </row>
    <row r="60" spans="2:15" ht="13.5" customHeight="1">
      <c r="B60" s="392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D34:D43"/>
    <mergeCell ref="F44:I44"/>
    <mergeCell ref="F45:I45"/>
    <mergeCell ref="G5:G6"/>
    <mergeCell ref="H15:H16"/>
    <mergeCell ref="E15:E16"/>
    <mergeCell ref="F15:F16"/>
    <mergeCell ref="G15:G16"/>
    <mergeCell ref="H5:H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2019-05-26T13:36:22Z</dcterms:modified>
  <cp:category/>
  <cp:version/>
  <cp:contentType/>
  <cp:contentStatus/>
</cp:coreProperties>
</file>