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-06-16\Documentos\Alexis\UTN\2025\Estadística\"/>
    </mc:Choice>
  </mc:AlternateContent>
  <xr:revisionPtr revIDLastSave="0" documentId="8_{45809717-7704-434A-A919-20F45D89F73B}" xr6:coauthVersionLast="47" xr6:coauthVersionMax="47" xr10:uidLastSave="{00000000-0000-0000-0000-000000000000}"/>
  <bookViews>
    <workbookView xWindow="-120" yWindow="-120" windowWidth="20730" windowHeight="11160" activeTab="1" xr2:uid="{4EA4B0B9-DC5E-4BFA-AE89-DF729C0A40FA}"/>
  </bookViews>
  <sheets>
    <sheet name="Gráficos de barra" sheetId="1" r:id="rId1"/>
    <sheet name="Histograma y polígono de frec.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3" i="2"/>
  <c r="C10" i="2"/>
  <c r="B8" i="2"/>
  <c r="A9" i="2"/>
  <c r="B9" i="2" s="1"/>
  <c r="A8" i="2"/>
  <c r="A5" i="2"/>
  <c r="A6" i="2"/>
  <c r="B6" i="2" s="1"/>
  <c r="A7" i="2" s="1"/>
  <c r="B7" i="2" s="1"/>
  <c r="A4" i="2"/>
  <c r="B4" i="2" s="1"/>
  <c r="B5" i="2"/>
  <c r="B3" i="2"/>
  <c r="D12" i="1"/>
  <c r="D3" i="1"/>
  <c r="D4" i="1"/>
  <c r="D5" i="1"/>
  <c r="D6" i="1"/>
  <c r="D7" i="1"/>
  <c r="D8" i="1"/>
  <c r="D9" i="1"/>
  <c r="D10" i="1"/>
  <c r="D11" i="1"/>
  <c r="D2" i="1"/>
  <c r="C12" i="1"/>
  <c r="C3" i="1"/>
  <c r="C4" i="1"/>
  <c r="C5" i="1"/>
  <c r="C6" i="1"/>
  <c r="C7" i="1"/>
  <c r="C8" i="1"/>
  <c r="C9" i="1"/>
  <c r="C10" i="1"/>
  <c r="C11" i="1"/>
  <c r="C2" i="1"/>
  <c r="B12" i="1"/>
</calcChain>
</file>

<file path=xl/sharedStrings.xml><?xml version="1.0" encoding="utf-8"?>
<sst xmlns="http://schemas.openxmlformats.org/spreadsheetml/2006/main" count="12" uniqueCount="12">
  <si>
    <t>N° Orificios</t>
  </si>
  <si>
    <t>N° Fustes</t>
  </si>
  <si>
    <t>9 o más</t>
  </si>
  <si>
    <t>Frecuencia relativa</t>
  </si>
  <si>
    <t>Total</t>
  </si>
  <si>
    <t>Porcentaje</t>
  </si>
  <si>
    <t>Límite Inferior</t>
  </si>
  <si>
    <t>Límite Superior</t>
  </si>
  <si>
    <t>Intervalo</t>
  </si>
  <si>
    <t>Frecuencia</t>
  </si>
  <si>
    <t>Centro de clase</t>
  </si>
  <si>
    <t>En naranja el polígono de frecuencias.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</si>
</sst>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Gráfico de barras</a:t>
            </a:r>
          </a:p>
          <a:p>
            <a:pPr>
              <a:defRPr/>
            </a:pPr>
            <a:r>
              <a:rPr lang="es-AR"/>
              <a:t>Número de orificios en los fustes de álamo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de barra'!$A$2:$A$11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 o más</c:v>
                </c:pt>
              </c:strCache>
            </c:strRef>
          </c:cat>
          <c:val>
            <c:numRef>
              <c:f>'Gráficos de barra'!$B$2:$B$11</c:f>
              <c:numCache>
                <c:formatCode>General</c:formatCode>
                <c:ptCount val="10"/>
                <c:pt idx="0">
                  <c:v>12</c:v>
                </c:pt>
                <c:pt idx="1">
                  <c:v>38</c:v>
                </c:pt>
                <c:pt idx="2">
                  <c:v>28</c:v>
                </c:pt>
                <c:pt idx="3">
                  <c:v>16</c:v>
                </c:pt>
                <c:pt idx="4">
                  <c:v>13</c:v>
                </c:pt>
                <c:pt idx="5">
                  <c:v>11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9-4795-9197-0D442337B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416201071"/>
        <c:axId val="416201551"/>
      </c:barChart>
      <c:valAx>
        <c:axId val="4162015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6201071"/>
        <c:crosses val="autoZero"/>
        <c:crossBetween val="between"/>
      </c:valAx>
      <c:catAx>
        <c:axId val="41620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62015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Frecuencias</a:t>
            </a:r>
            <a:r>
              <a:rPr lang="es-AR" baseline="0"/>
              <a:t> relativas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'Gráficos de barra'!$A$2:$A$11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 o más</c:v>
                </c:pt>
              </c:strCache>
            </c:strRef>
          </c:cat>
          <c:val>
            <c:numRef>
              <c:f>'Gráficos de barra'!$C$2:$C$11</c:f>
              <c:numCache>
                <c:formatCode>0.00</c:formatCode>
                <c:ptCount val="10"/>
                <c:pt idx="0">
                  <c:v>8.5714285714285715E-2</c:v>
                </c:pt>
                <c:pt idx="1">
                  <c:v>0.27142857142857141</c:v>
                </c:pt>
                <c:pt idx="2">
                  <c:v>0.2</c:v>
                </c:pt>
                <c:pt idx="3">
                  <c:v>0.11428571428571428</c:v>
                </c:pt>
                <c:pt idx="4">
                  <c:v>9.285714285714286E-2</c:v>
                </c:pt>
                <c:pt idx="5">
                  <c:v>7.857142857142857E-2</c:v>
                </c:pt>
                <c:pt idx="6">
                  <c:v>6.4285714285714279E-2</c:v>
                </c:pt>
                <c:pt idx="7">
                  <c:v>0.05</c:v>
                </c:pt>
                <c:pt idx="8">
                  <c:v>3.5714285714285712E-2</c:v>
                </c:pt>
                <c:pt idx="9">
                  <c:v>7.1428571428571426E-3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6-44F2-B906-D8767600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3025967"/>
        <c:axId val="973036527"/>
      </c:barChart>
      <c:catAx>
        <c:axId val="97302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36527"/>
        <c:crosses val="autoZero"/>
        <c:auto val="1"/>
        <c:lblAlgn val="ctr"/>
        <c:lblOffset val="100"/>
        <c:noMultiLvlLbl val="0"/>
      </c:catAx>
      <c:valAx>
        <c:axId val="97303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2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Porcentaje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'Gráficos de barra'!$A$2:$A$11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 o más</c:v>
                </c:pt>
              </c:strCache>
            </c:strRef>
          </c:cat>
          <c:val>
            <c:numRef>
              <c:f>'Gráficos de barra'!$D$2:$D$11</c:f>
              <c:numCache>
                <c:formatCode>0.00</c:formatCode>
                <c:ptCount val="10"/>
                <c:pt idx="0">
                  <c:v>8.5714285714285712</c:v>
                </c:pt>
                <c:pt idx="1">
                  <c:v>27.142857142857142</c:v>
                </c:pt>
                <c:pt idx="2">
                  <c:v>20</c:v>
                </c:pt>
                <c:pt idx="3">
                  <c:v>11.428571428571429</c:v>
                </c:pt>
                <c:pt idx="4">
                  <c:v>9.2857142857142865</c:v>
                </c:pt>
                <c:pt idx="5">
                  <c:v>7.8571428571428568</c:v>
                </c:pt>
                <c:pt idx="6">
                  <c:v>6.4285714285714279</c:v>
                </c:pt>
                <c:pt idx="7">
                  <c:v>5</c:v>
                </c:pt>
                <c:pt idx="8">
                  <c:v>3.5714285714285712</c:v>
                </c:pt>
                <c:pt idx="9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A-4511-AFA5-B06130E21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3065807"/>
        <c:axId val="973072047"/>
      </c:barChart>
      <c:catAx>
        <c:axId val="97306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72047"/>
        <c:crosses val="autoZero"/>
        <c:auto val="1"/>
        <c:lblAlgn val="ctr"/>
        <c:lblOffset val="100"/>
        <c:noMultiLvlLbl val="0"/>
      </c:catAx>
      <c:valAx>
        <c:axId val="97307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6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Histograma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'Histograma y polígono de frec.'!$D$3:$D$9</c:f>
              <c:numCache>
                <c:formatCode>General</c:formatCode>
                <c:ptCount val="7"/>
                <c:pt idx="0">
                  <c:v>12.5</c:v>
                </c:pt>
                <c:pt idx="1">
                  <c:v>17.5</c:v>
                </c:pt>
                <c:pt idx="2">
                  <c:v>22.5</c:v>
                </c:pt>
                <c:pt idx="3">
                  <c:v>27.5</c:v>
                </c:pt>
                <c:pt idx="4">
                  <c:v>32.5</c:v>
                </c:pt>
                <c:pt idx="5">
                  <c:v>37.5</c:v>
                </c:pt>
                <c:pt idx="6">
                  <c:v>42.5</c:v>
                </c:pt>
              </c:numCache>
            </c:numRef>
          </c:cat>
          <c:val>
            <c:numRef>
              <c:f>'Histograma y polígono de frec.'!$C$3:$C$9</c:f>
              <c:numCache>
                <c:formatCode>General</c:formatCode>
                <c:ptCount val="7"/>
                <c:pt idx="0">
                  <c:v>6</c:v>
                </c:pt>
                <c:pt idx="1">
                  <c:v>35</c:v>
                </c:pt>
                <c:pt idx="2">
                  <c:v>93</c:v>
                </c:pt>
                <c:pt idx="3">
                  <c:v>155</c:v>
                </c:pt>
                <c:pt idx="4">
                  <c:v>130</c:v>
                </c:pt>
                <c:pt idx="5">
                  <c:v>57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6-47F4-9469-DA8B43D3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3028847"/>
        <c:axId val="973031247"/>
      </c:barChart>
      <c:catAx>
        <c:axId val="97302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Altura en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31247"/>
        <c:crosses val="autoZero"/>
        <c:auto val="1"/>
        <c:lblAlgn val="ctr"/>
        <c:lblOffset val="100"/>
        <c:noMultiLvlLbl val="0"/>
      </c:catAx>
      <c:valAx>
        <c:axId val="9730312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Frecuencia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2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Altura</a:t>
            </a:r>
            <a:r>
              <a:rPr lang="es-AR" baseline="0"/>
              <a:t> de arbustos pampeanos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Histograma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'Histograma y polígono de frec.'!$D$3:$D$9</c:f>
              <c:numCache>
                <c:formatCode>General</c:formatCode>
                <c:ptCount val="7"/>
                <c:pt idx="0">
                  <c:v>12.5</c:v>
                </c:pt>
                <c:pt idx="1">
                  <c:v>17.5</c:v>
                </c:pt>
                <c:pt idx="2">
                  <c:v>22.5</c:v>
                </c:pt>
                <c:pt idx="3">
                  <c:v>27.5</c:v>
                </c:pt>
                <c:pt idx="4">
                  <c:v>32.5</c:v>
                </c:pt>
                <c:pt idx="5">
                  <c:v>37.5</c:v>
                </c:pt>
                <c:pt idx="6">
                  <c:v>42.5</c:v>
                </c:pt>
              </c:numCache>
            </c:numRef>
          </c:cat>
          <c:val>
            <c:numRef>
              <c:f>'Histograma y polígono de frec.'!$C$3:$C$9</c:f>
              <c:numCache>
                <c:formatCode>General</c:formatCode>
                <c:ptCount val="7"/>
                <c:pt idx="0">
                  <c:v>6</c:v>
                </c:pt>
                <c:pt idx="1">
                  <c:v>35</c:v>
                </c:pt>
                <c:pt idx="2">
                  <c:v>93</c:v>
                </c:pt>
                <c:pt idx="3">
                  <c:v>155</c:v>
                </c:pt>
                <c:pt idx="4">
                  <c:v>130</c:v>
                </c:pt>
                <c:pt idx="5">
                  <c:v>57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3-401D-AA66-87008F0F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3063887"/>
        <c:axId val="973066287"/>
      </c:barChart>
      <c:lineChart>
        <c:grouping val="standard"/>
        <c:varyColors val="0"/>
        <c:ser>
          <c:idx val="1"/>
          <c:order val="1"/>
          <c:tx>
            <c:v>Polígono de frecuencias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'Histograma y polígono de frec.'!$D$3:$D$9</c:f>
              <c:numCache>
                <c:formatCode>General</c:formatCode>
                <c:ptCount val="7"/>
                <c:pt idx="0">
                  <c:v>12.5</c:v>
                </c:pt>
                <c:pt idx="1">
                  <c:v>17.5</c:v>
                </c:pt>
                <c:pt idx="2">
                  <c:v>22.5</c:v>
                </c:pt>
                <c:pt idx="3">
                  <c:v>27.5</c:v>
                </c:pt>
                <c:pt idx="4">
                  <c:v>32.5</c:v>
                </c:pt>
                <c:pt idx="5">
                  <c:v>37.5</c:v>
                </c:pt>
                <c:pt idx="6">
                  <c:v>42.5</c:v>
                </c:pt>
              </c:numCache>
            </c:numRef>
          </c:cat>
          <c:val>
            <c:numRef>
              <c:f>'Histograma y polígono de frec.'!$C$3:$C$9</c:f>
              <c:numCache>
                <c:formatCode>General</c:formatCode>
                <c:ptCount val="7"/>
                <c:pt idx="0">
                  <c:v>6</c:v>
                </c:pt>
                <c:pt idx="1">
                  <c:v>35</c:v>
                </c:pt>
                <c:pt idx="2">
                  <c:v>93</c:v>
                </c:pt>
                <c:pt idx="3">
                  <c:v>155</c:v>
                </c:pt>
                <c:pt idx="4">
                  <c:v>130</c:v>
                </c:pt>
                <c:pt idx="5">
                  <c:v>57</c:v>
                </c:pt>
                <c:pt idx="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3-401D-AA66-87008F0F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063887"/>
        <c:axId val="973066287"/>
      </c:lineChart>
      <c:catAx>
        <c:axId val="973063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Altura en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66287"/>
        <c:crosses val="autoZero"/>
        <c:auto val="1"/>
        <c:lblAlgn val="ctr"/>
        <c:lblOffset val="100"/>
        <c:noMultiLvlLbl val="0"/>
      </c:catAx>
      <c:valAx>
        <c:axId val="9730662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Frecuencia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7306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219074</xdr:colOff>
      <xdr:row>0</xdr:row>
      <xdr:rowOff>190500</xdr:rowOff>
    </xdr:from>
    <xdr:to>
      <xdr:col>13</xdr:col>
      <xdr:colOff>247649</xdr:colOff>
      <xdr:row>10</xdr:row>
      <xdr:rowOff>247650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9B315E-2E76-EEEF-24A1-D75294D52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11</xdr:row>
      <xdr:rowOff>57150</xdr:rowOff>
    </xdr:from>
    <xdr:to>
      <xdr:col>12</xdr:col>
      <xdr:colOff>333375</xdr:colOff>
      <xdr:row>25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035B372-CB06-90DA-6208-13A2C0804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352425</xdr:colOff>
      <xdr:row>26</xdr:row>
      <xdr:rowOff>133350</xdr:rowOff>
    </xdr:from>
    <xdr:to>
      <xdr:col>12</xdr:col>
      <xdr:colOff>352425</xdr:colOff>
      <xdr:row>41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4CD8A81-7A94-A658-D7DC-FAD3A6D8B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228600</xdr:rowOff>
    </xdr:from>
    <xdr:to>
      <xdr:col>11</xdr:col>
      <xdr:colOff>28575</xdr:colOff>
      <xdr:row>10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B84AD0-4BB5-A804-B2BF-423B89272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257175</xdr:colOff>
      <xdr:row>0</xdr:row>
      <xdr:rowOff>228600</xdr:rowOff>
    </xdr:from>
    <xdr:to>
      <xdr:col>17</xdr:col>
      <xdr:colOff>257175</xdr:colOff>
      <xdr:row>10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BD0D94-9440-9AD8-FCA6-41BA62B135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5FDB-B0AA-47F8-B97B-B3E88AAFEAA3}">
  <dimension ref="A1:E12"/>
  <sheetViews>
    <sheetView topLeftCell="A31" workbookViewId="0">
      <selection activeCell="A3" sqref="A3"/>
    </sheetView>
  </sheetViews>
  <sheetFormatPr baseColWidth="10" defaultRowHeight="15" x14ac:dyDescent="0.25"/>
  <cols>
    <col min="1" max="1" width="17.140625" bestFit="1" customWidth="1"/>
    <col min="2" max="2" width="16.7109375" customWidth="1"/>
    <col min="3" max="3" width="28.42578125" bestFit="1" customWidth="1"/>
    <col min="4" max="4" width="16.5703125" bestFit="1" customWidth="1"/>
  </cols>
  <sheetData>
    <row r="1" spans="1:5" ht="23.25" x14ac:dyDescent="0.35">
      <c r="A1" s="5" t="s">
        <v>0</v>
      </c>
      <c r="B1" s="5" t="s">
        <v>1</v>
      </c>
      <c r="C1" s="5" t="s">
        <v>3</v>
      </c>
      <c r="D1" s="5" t="s">
        <v>5</v>
      </c>
      <c r="E1" s="1"/>
    </row>
    <row r="2" spans="1:5" ht="23.25" x14ac:dyDescent="0.35">
      <c r="A2" s="3">
        <v>0</v>
      </c>
      <c r="B2" s="3">
        <v>12</v>
      </c>
      <c r="C2" s="4">
        <f>B2/$B$12</f>
        <v>8.5714285714285715E-2</v>
      </c>
      <c r="D2" s="4">
        <f>C2*100</f>
        <v>8.5714285714285712</v>
      </c>
      <c r="E2" s="1"/>
    </row>
    <row r="3" spans="1:5" ht="23.25" x14ac:dyDescent="0.35">
      <c r="A3" s="3">
        <v>1</v>
      </c>
      <c r="B3" s="3">
        <v>38</v>
      </c>
      <c r="C3" s="4">
        <f t="shared" ref="C3:C11" si="0">B3/$B$12</f>
        <v>0.27142857142857141</v>
      </c>
      <c r="D3" s="4">
        <f t="shared" ref="D3:D11" si="1">C3*100</f>
        <v>27.142857142857142</v>
      </c>
      <c r="E3" s="1"/>
    </row>
    <row r="4" spans="1:5" ht="23.25" x14ac:dyDescent="0.35">
      <c r="A4" s="3">
        <v>2</v>
      </c>
      <c r="B4" s="3">
        <v>28</v>
      </c>
      <c r="C4" s="4">
        <f t="shared" si="0"/>
        <v>0.2</v>
      </c>
      <c r="D4" s="4">
        <f t="shared" si="1"/>
        <v>20</v>
      </c>
      <c r="E4" s="1"/>
    </row>
    <row r="5" spans="1:5" ht="23.25" x14ac:dyDescent="0.35">
      <c r="A5" s="3">
        <v>3</v>
      </c>
      <c r="B5" s="3">
        <v>16</v>
      </c>
      <c r="C5" s="4">
        <f t="shared" si="0"/>
        <v>0.11428571428571428</v>
      </c>
      <c r="D5" s="4">
        <f t="shared" si="1"/>
        <v>11.428571428571429</v>
      </c>
      <c r="E5" s="1"/>
    </row>
    <row r="6" spans="1:5" ht="23.25" x14ac:dyDescent="0.35">
      <c r="A6" s="3">
        <v>4</v>
      </c>
      <c r="B6" s="3">
        <v>13</v>
      </c>
      <c r="C6" s="4">
        <f t="shared" si="0"/>
        <v>9.285714285714286E-2</v>
      </c>
      <c r="D6" s="4">
        <f t="shared" si="1"/>
        <v>9.2857142857142865</v>
      </c>
      <c r="E6" s="1"/>
    </row>
    <row r="7" spans="1:5" ht="23.25" x14ac:dyDescent="0.35">
      <c r="A7" s="3">
        <v>5</v>
      </c>
      <c r="B7" s="3">
        <v>11</v>
      </c>
      <c r="C7" s="4">
        <f t="shared" si="0"/>
        <v>7.857142857142857E-2</v>
      </c>
      <c r="D7" s="4">
        <f t="shared" si="1"/>
        <v>7.8571428571428568</v>
      </c>
      <c r="E7" s="1"/>
    </row>
    <row r="8" spans="1:5" ht="23.25" x14ac:dyDescent="0.35">
      <c r="A8" s="3">
        <v>6</v>
      </c>
      <c r="B8" s="3">
        <v>9</v>
      </c>
      <c r="C8" s="4">
        <f t="shared" si="0"/>
        <v>6.4285714285714279E-2</v>
      </c>
      <c r="D8" s="4">
        <f t="shared" si="1"/>
        <v>6.4285714285714279</v>
      </c>
      <c r="E8" s="1"/>
    </row>
    <row r="9" spans="1:5" ht="23.25" x14ac:dyDescent="0.35">
      <c r="A9" s="3">
        <v>7</v>
      </c>
      <c r="B9" s="3">
        <v>7</v>
      </c>
      <c r="C9" s="4">
        <f t="shared" si="0"/>
        <v>0.05</v>
      </c>
      <c r="D9" s="4">
        <f t="shared" si="1"/>
        <v>5</v>
      </c>
      <c r="E9" s="1"/>
    </row>
    <row r="10" spans="1:5" ht="23.25" x14ac:dyDescent="0.35">
      <c r="A10" s="3">
        <v>8</v>
      </c>
      <c r="B10" s="3">
        <v>5</v>
      </c>
      <c r="C10" s="4">
        <f t="shared" si="0"/>
        <v>3.5714285714285712E-2</v>
      </c>
      <c r="D10" s="4">
        <f t="shared" si="1"/>
        <v>3.5714285714285712</v>
      </c>
      <c r="E10" s="1"/>
    </row>
    <row r="11" spans="1:5" ht="23.25" x14ac:dyDescent="0.35">
      <c r="A11" s="3" t="s">
        <v>2</v>
      </c>
      <c r="B11" s="3">
        <v>1</v>
      </c>
      <c r="C11" s="4">
        <f t="shared" si="0"/>
        <v>7.1428571428571426E-3</v>
      </c>
      <c r="D11" s="4">
        <f t="shared" si="1"/>
        <v>0.7142857142857143</v>
      </c>
      <c r="E11" s="1"/>
    </row>
    <row r="12" spans="1:5" ht="23.25" x14ac:dyDescent="0.25">
      <c r="A12" s="3" t="s">
        <v>4</v>
      </c>
      <c r="B12" s="3">
        <f>SUM(B2:B11)</f>
        <v>140</v>
      </c>
      <c r="C12" s="4">
        <f>SUM(C2:C11)</f>
        <v>1.0000000000000002</v>
      </c>
      <c r="D12" s="4">
        <f>SUM(D2:D11)</f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9C47-DFF3-4CF7-8A51-881E1A4D1511}">
  <dimension ref="A1:S13"/>
  <sheetViews>
    <sheetView tabSelected="1" topLeftCell="H1" workbookViewId="0">
      <selection activeCell="O12" sqref="O12"/>
    </sheetView>
  </sheetViews>
  <sheetFormatPr baseColWidth="10" defaultRowHeight="15" x14ac:dyDescent="0.25"/>
  <cols>
    <col min="1" max="1" width="21.28515625" bestFit="1" customWidth="1"/>
    <col min="2" max="2" width="23.85546875" bestFit="1" customWidth="1"/>
    <col min="3" max="3" width="16.7109375" bestFit="1" customWidth="1"/>
    <col min="4" max="4" width="23.140625" bestFit="1" customWidth="1"/>
  </cols>
  <sheetData>
    <row r="1" spans="1:19" ht="23.25" x14ac:dyDescent="0.35">
      <c r="A1" s="6" t="s">
        <v>8</v>
      </c>
      <c r="B1" s="6"/>
    </row>
    <row r="2" spans="1:19" ht="23.25" x14ac:dyDescent="0.35">
      <c r="A2" s="1" t="s">
        <v>6</v>
      </c>
      <c r="B2" s="1" t="s">
        <v>7</v>
      </c>
      <c r="C2" s="1" t="s">
        <v>9</v>
      </c>
      <c r="D2" s="1" t="s">
        <v>10</v>
      </c>
      <c r="E2" s="1"/>
    </row>
    <row r="3" spans="1:19" ht="23.25" x14ac:dyDescent="0.35">
      <c r="A3" s="2">
        <v>10</v>
      </c>
      <c r="B3" s="2">
        <f>A3+5</f>
        <v>15</v>
      </c>
      <c r="C3" s="1">
        <v>6</v>
      </c>
      <c r="D3" s="2">
        <f>(A3+B3)/2</f>
        <v>12.5</v>
      </c>
      <c r="E3" s="1"/>
      <c r="S3" t="s">
        <v>11</v>
      </c>
    </row>
    <row r="4" spans="1:19" ht="23.25" x14ac:dyDescent="0.35">
      <c r="A4" s="2">
        <f>B3</f>
        <v>15</v>
      </c>
      <c r="B4" s="2">
        <f t="shared" ref="B4:B9" si="0">A4+5</f>
        <v>20</v>
      </c>
      <c r="C4" s="1">
        <v>35</v>
      </c>
      <c r="D4" s="2">
        <f t="shared" ref="D4:D9" si="1">(A4+B4)/2</f>
        <v>17.5</v>
      </c>
      <c r="E4" s="1"/>
    </row>
    <row r="5" spans="1:19" ht="23.25" x14ac:dyDescent="0.35">
      <c r="A5" s="2">
        <f t="shared" ref="A5:A7" si="2">B4</f>
        <v>20</v>
      </c>
      <c r="B5" s="2">
        <f t="shared" si="0"/>
        <v>25</v>
      </c>
      <c r="C5" s="1">
        <v>93</v>
      </c>
      <c r="D5" s="2">
        <f t="shared" si="1"/>
        <v>22.5</v>
      </c>
      <c r="E5" s="1"/>
    </row>
    <row r="6" spans="1:19" ht="23.25" x14ac:dyDescent="0.35">
      <c r="A6" s="2">
        <f t="shared" si="2"/>
        <v>25</v>
      </c>
      <c r="B6" s="2">
        <f t="shared" si="0"/>
        <v>30</v>
      </c>
      <c r="C6" s="1">
        <v>155</v>
      </c>
      <c r="D6" s="2">
        <f t="shared" si="1"/>
        <v>27.5</v>
      </c>
      <c r="E6" s="1"/>
    </row>
    <row r="7" spans="1:19" ht="23.25" x14ac:dyDescent="0.35">
      <c r="A7" s="2">
        <f t="shared" si="2"/>
        <v>30</v>
      </c>
      <c r="B7" s="2">
        <f t="shared" si="0"/>
        <v>35</v>
      </c>
      <c r="C7" s="1">
        <v>130</v>
      </c>
      <c r="D7" s="2">
        <f t="shared" si="1"/>
        <v>32.5</v>
      </c>
      <c r="E7" s="1"/>
    </row>
    <row r="8" spans="1:19" ht="23.25" x14ac:dyDescent="0.35">
      <c r="A8" s="2">
        <f>B7</f>
        <v>35</v>
      </c>
      <c r="B8" s="2">
        <f t="shared" si="0"/>
        <v>40</v>
      </c>
      <c r="C8" s="1">
        <v>57</v>
      </c>
      <c r="D8" s="2">
        <f t="shared" si="1"/>
        <v>37.5</v>
      </c>
      <c r="E8" s="1"/>
    </row>
    <row r="9" spans="1:19" ht="23.25" x14ac:dyDescent="0.35">
      <c r="A9" s="2">
        <f>B8</f>
        <v>40</v>
      </c>
      <c r="B9" s="2">
        <f t="shared" si="0"/>
        <v>45</v>
      </c>
      <c r="C9" s="1">
        <v>24</v>
      </c>
      <c r="D9" s="2">
        <f t="shared" si="1"/>
        <v>42.5</v>
      </c>
      <c r="E9" s="1"/>
    </row>
    <row r="10" spans="1:19" ht="23.25" x14ac:dyDescent="0.35">
      <c r="A10" s="1"/>
      <c r="B10" s="1"/>
      <c r="C10" s="1">
        <f>SUM(C3:C9)</f>
        <v>500</v>
      </c>
      <c r="D10" s="1"/>
      <c r="E10" s="1"/>
    </row>
    <row r="11" spans="1:19" ht="23.25" x14ac:dyDescent="0.35">
      <c r="A11" s="1"/>
      <c r="B11" s="1"/>
      <c r="C11" s="1"/>
      <c r="D11" s="1"/>
      <c r="E11" s="1"/>
    </row>
    <row r="12" spans="1:19" ht="23.25" x14ac:dyDescent="0.35">
      <c r="A12" s="1"/>
      <c r="B12" s="1"/>
      <c r="C12" s="1"/>
      <c r="D12" s="1"/>
      <c r="E12" s="1"/>
    </row>
    <row r="13" spans="1:19" ht="23.25" x14ac:dyDescent="0.35">
      <c r="A13" s="1"/>
      <c r="B13" s="1"/>
      <c r="C13" s="1"/>
      <c r="D13" s="1"/>
      <c r="E13" s="1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Gráficos de barra</vt:lpstr>
      <vt:lpstr>Histograma y polígono de frec.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Usuario;Alexis</dc:creator>
  <cp:lastModifiedBy>Alexis</cp:lastModifiedBy>
  <dcterms:created xsi:type="dcterms:W3CDTF">2025-04-02T00:34:36Z</dcterms:created>
  <dcterms:modified xsi:type="dcterms:W3CDTF">2025-04-03T09:26:22Z</dcterms:modified>
</cp:coreProperties>
</file>